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Sheet1" sheetId="1" r:id="rId1"/>
  </sheets>
  <definedNames>
    <definedName name="_xlnm._FilterDatabase" localSheetId="0" hidden="1">Sheet1!$E$81:$E$81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<sst xmlns="http://schemas.openxmlformats.org/spreadsheetml/2006/main" count="337" uniqueCount="190">
  <si>
    <t>应急采购询价YJCG-2026-11-4（包头-型材）</t>
  </si>
  <si>
    <t>日期： 2026.11.5   报价单位（章）：</t>
  </si>
  <si>
    <t>序号</t>
  </si>
  <si>
    <t>货物名称</t>
  </si>
  <si>
    <t>材质</t>
  </si>
  <si>
    <t>规 格</t>
  </si>
  <si>
    <t>数量（吨）</t>
  </si>
  <si>
    <t>钢厂/标准</t>
  </si>
  <si>
    <t>理论/过磅</t>
  </si>
  <si>
    <t>交（提）货方式</t>
  </si>
  <si>
    <t>到货时间</t>
  </si>
  <si>
    <t>收货单位</t>
  </si>
  <si>
    <t>收货地址</t>
  </si>
  <si>
    <t>联系人</t>
  </si>
  <si>
    <t>电话</t>
  </si>
  <si>
    <t>采购价格（1）</t>
  </si>
  <si>
    <t>运费（2）</t>
  </si>
  <si>
    <t>起运地</t>
  </si>
  <si>
    <t>合计价格（1+2）</t>
  </si>
  <si>
    <t>合计金额（1+2）*数量</t>
  </si>
  <si>
    <t>报价钢厂厂家</t>
  </si>
  <si>
    <t>备注（用于构件名称）</t>
  </si>
  <si>
    <t>槽钢</t>
  </si>
  <si>
    <t>Q355B</t>
  </si>
  <si>
    <t>C20A 9000</t>
  </si>
  <si>
    <t>槽钢、工字钢、镀锌角钢符合GB/T 706-2016执行标准及相关国家标准；方管符合JG/T 178-2005执行标准及相关国家标准；钢板符合GB/T 709-2019执行标准及相关国家标准；镀锌撑杆符合GB/T 706-2016执行标准及相关国家标准；花纹板符合GB/T 33974-2017执行标准及相关国家标准，若国标有修订，按国家新颁布的标准执行。整体须符合附件要求。</t>
  </si>
  <si>
    <t>过磅</t>
  </si>
  <si>
    <t>外采包到</t>
  </si>
  <si>
    <t>2026.11.8</t>
  </si>
  <si>
    <t>中铁二十三局集团有限公司感应淬火装备设备配套工程项目经理部</t>
  </si>
  <si>
    <t>内蒙古自治区包头市昆都仑区内蒙古旭武重恒钢结构厂</t>
  </si>
  <si>
    <t>赵小龙</t>
  </si>
  <si>
    <t>柱撑、门柱，系杆</t>
  </si>
  <si>
    <t>C22A 9000</t>
  </si>
  <si>
    <t>走道梁</t>
  </si>
  <si>
    <t>C25A 9000</t>
  </si>
  <si>
    <t>天沟支架</t>
  </si>
  <si>
    <t>C25B 9000</t>
  </si>
  <si>
    <t>支架</t>
  </si>
  <si>
    <t>工字钢</t>
  </si>
  <si>
    <t>I12.6 6000</t>
  </si>
  <si>
    <t>雨棚梁</t>
  </si>
  <si>
    <t>镀锌角钢</t>
  </si>
  <si>
    <t>Q235B</t>
  </si>
  <si>
    <t>L63*100*6 9000</t>
  </si>
  <si>
    <t>隅撑</t>
  </si>
  <si>
    <t>角钢</t>
  </si>
  <si>
    <t>L70*5 6000</t>
  </si>
  <si>
    <t>柱撑</t>
  </si>
  <si>
    <t>L70*8 6000</t>
  </si>
  <si>
    <t>连接件</t>
  </si>
  <si>
    <t>L90*10 9000</t>
  </si>
  <si>
    <t>格构柱横缀条</t>
  </si>
  <si>
    <t>L100*10 9000</t>
  </si>
  <si>
    <t>格构柱斜缀条</t>
  </si>
  <si>
    <t>L110*70*10 9000</t>
  </si>
  <si>
    <t>吊车梁连接件</t>
  </si>
  <si>
    <t>L125*80*8 12000</t>
  </si>
  <si>
    <t>女儿墙角钢</t>
  </si>
  <si>
    <t>方管</t>
  </si>
  <si>
    <t>P80*3 6000</t>
  </si>
  <si>
    <t>女儿墙</t>
  </si>
  <si>
    <t>P150*5 6000</t>
  </si>
  <si>
    <t>水撑、系杆、柱撑</t>
  </si>
  <si>
    <t>镀锌撑杆</t>
  </si>
  <si>
    <t>PIP32*2.5 6000</t>
  </si>
  <si>
    <t>花纹板</t>
  </si>
  <si>
    <t>花纹钢-菱形-6</t>
  </si>
  <si>
    <t>6*1500*6000</t>
  </si>
  <si>
    <t>走道板</t>
  </si>
  <si>
    <t>开平钢板</t>
  </si>
  <si>
    <t>6*1500*7400</t>
  </si>
  <si>
    <t>出-6*190*4660=1条
-6*180*7380=2条
-6*234*6500=1条
-6*234*6370=1条</t>
  </si>
  <si>
    <t>8*1500*9100</t>
  </si>
  <si>
    <t>出-8*272*4531=6条
-8*150*6500=2条
-8*150*6370=2条</t>
  </si>
  <si>
    <t>10*1500*5900</t>
  </si>
  <si>
    <t>出-10*962*5880=1条
-10*260*5870=2条</t>
  </si>
  <si>
    <t>10*1500*7930</t>
  </si>
  <si>
    <t>出-10*962*7908=2条
-10*260*7720=2条
-10*260*7280=2条</t>
  </si>
  <si>
    <t>10*1500*5520</t>
  </si>
  <si>
    <t>出-10*962*5498=2条
-10*260*5400=1条
-10*260*5140=1条
-10*260*5310=2条</t>
  </si>
  <si>
    <t>10*1500*7840</t>
  </si>
  <si>
    <t>出-10*962*7819=2条
-10*260*7180=1条
-10*260*7200=3条</t>
  </si>
  <si>
    <t>10*1500*30400</t>
  </si>
  <si>
    <t>出-10*718*30376=2条</t>
  </si>
  <si>
    <t>10*1500*4680</t>
  </si>
  <si>
    <t>出-10*322*4003=2条
-10*200*4660=2条</t>
  </si>
  <si>
    <t>10*1500*7400</t>
  </si>
  <si>
    <t>出-10*200*7380=4条
-10*260*6810=2条</t>
  </si>
  <si>
    <t>10*1500*5820</t>
  </si>
  <si>
    <t>出-10*260*5800=2条
-10*260*5730=3条</t>
  </si>
  <si>
    <t>10*1500*4280</t>
  </si>
  <si>
    <t>出-10*260*4260=1条
-10*260*4257=2条
-10*322*4003=2条</t>
  </si>
  <si>
    <t>10*1500*8280</t>
  </si>
  <si>
    <t>出-10*260*8260=5条</t>
  </si>
  <si>
    <t>10*1500*5750</t>
  </si>
  <si>
    <t>出-10*260*5730=5条</t>
  </si>
  <si>
    <t>10*1500*4890</t>
  </si>
  <si>
    <t>出-10*260*4870=2条
-10*260*4790=3条</t>
  </si>
  <si>
    <t>10*1500*6980</t>
  </si>
  <si>
    <t>出-10*260*6310=2条
-10*260*6150=2条
-10*260*5790=1条</t>
  </si>
  <si>
    <t>10*1500*5810</t>
  </si>
  <si>
    <t>出-10*260*5790=5条</t>
  </si>
  <si>
    <t>10*1500*4810</t>
  </si>
  <si>
    <t>出-10*260*4790=3条
-10*322*4003=2条</t>
  </si>
  <si>
    <t>10*1500*7220</t>
  </si>
  <si>
    <t>出-10*260*7200=3条
-10*260*7140=1条
-10*260*7133=1条</t>
  </si>
  <si>
    <t>12*1500*8000</t>
  </si>
  <si>
    <t>出-12*668*7971=10条</t>
  </si>
  <si>
    <t>12*1500*3010</t>
  </si>
  <si>
    <t>出-12*668*2987=5条
-12*668*2985=5条</t>
  </si>
  <si>
    <t>12*1500*7420</t>
  </si>
  <si>
    <t>出-12*710*7400=2条</t>
  </si>
  <si>
    <t>14*1500*4000</t>
  </si>
  <si>
    <t>出-14*200*3970=6条
-14*200*3745=1条</t>
  </si>
  <si>
    <t>14*1500*4030</t>
  </si>
  <si>
    <t>出-14*200*4004=6条
-14*200*3745=1条</t>
  </si>
  <si>
    <t>14*1500*4230</t>
  </si>
  <si>
    <t>出-14*200*4207=3条</t>
  </si>
  <si>
    <t>14*1500*4830</t>
  </si>
  <si>
    <t>出-14*200*4807=3条
-14*200*4356=3条
-14*200*3745=1条</t>
  </si>
  <si>
    <t>中厚钢板</t>
  </si>
  <si>
    <t>16*2200*5930</t>
  </si>
  <si>
    <t>出-16*320*5880=1条
-16*320*5498=2条
-16*560*5507=1条
-16*250*3217=2条
-16*250*2687=2条</t>
  </si>
  <si>
    <t>16*2200*30400</t>
  </si>
  <si>
    <t>出-16*350*30376=4条
-16*250*9088=9条
-16*250*2617=3条</t>
  </si>
  <si>
    <t>16*2200*8300</t>
  </si>
  <si>
    <t>出-16*250*8272=6条
-16*320*7908=2条</t>
  </si>
  <si>
    <t>16*2200*9120</t>
  </si>
  <si>
    <t>出-16*250*9088=1条
-16*250*8272=4条
-16*250*2617=2条
-16*250*3217=1条
-16*320*7819=2条</t>
  </si>
  <si>
    <t>16*2200*3250</t>
  </si>
  <si>
    <t>出-16*250*3217=1条
-16*250*2687=3条</t>
  </si>
  <si>
    <t>16*2200*5530</t>
  </si>
  <si>
    <t>出-16*560*5507=9条
-16*250*3287=5条
-16*250*3217=1条</t>
  </si>
  <si>
    <t>20*2200*24310</t>
  </si>
  <si>
    <t>出-20*300*24285=35</t>
  </si>
  <si>
    <t>出-20*710*24285=18条</t>
  </si>
  <si>
    <t>出-20*300*24285=1条
-20*300*23935=4条
-20*300*7400=4条</t>
  </si>
  <si>
    <t>20*2200*23960</t>
  </si>
  <si>
    <t>出-20*710*23935=2条
-20*350*5507=8条</t>
  </si>
  <si>
    <t>20*2200*6770</t>
  </si>
  <si>
    <t>出-20*350*6742=10条
-20*350*5507=2条</t>
  </si>
  <si>
    <t>20*1500*5820</t>
  </si>
  <si>
    <t>出-20*200*5800=4条
-20*200*5790=3条</t>
  </si>
  <si>
    <t>20*1500*5420</t>
  </si>
  <si>
    <t>出-20*200*5400=2条
-20*200*5140=2条
-20*200*4870=3条</t>
  </si>
  <si>
    <t>20*1500*8280</t>
  </si>
  <si>
    <t>出-20*200*8260=10条
-20*200*7720=4条</t>
  </si>
  <si>
    <t>20*1500*5750</t>
  </si>
  <si>
    <t>出-20*200*5730=15条
-20*350*5507=1条
-20*200*5310=4条</t>
  </si>
  <si>
    <t>20*1500*5900</t>
  </si>
  <si>
    <t>出-20*200*5870=4条
-20*200*5790=3条</t>
  </si>
  <si>
    <t>20*1500*4900</t>
  </si>
  <si>
    <t>出-20*200*4870=1条
-20*200*4790=5条
-20*200*4260=1条</t>
  </si>
  <si>
    <t>20*1500*7300</t>
  </si>
  <si>
    <t>出-20*200*7280=4条
-20*200*7200=3条</t>
  </si>
  <si>
    <t>20*1500*4280</t>
  </si>
  <si>
    <t>出-20*200*4260=1条
-20*200*4233=4条</t>
  </si>
  <si>
    <t>20*1500*6330</t>
  </si>
  <si>
    <t>出-20*200*6310=3条
-20*200*6150=4条</t>
  </si>
  <si>
    <t>出-20*200*5790=6条
-20*200*5730=1条</t>
  </si>
  <si>
    <t>20*1500*4810</t>
  </si>
  <si>
    <t>出-20*200*5790=7条</t>
  </si>
  <si>
    <t>20*1500*7220</t>
  </si>
  <si>
    <t>出-20*200*7200=9条
-20*200*7180=2条
-20*200*7116=2条
-20*200*7109=1条</t>
  </si>
  <si>
    <t>20*1500*7130</t>
  </si>
  <si>
    <t>出-20*200*7109=1条
-20*200*6810=4条
-20*200*6310=1条</t>
  </si>
  <si>
    <t>22*2200*7930</t>
  </si>
  <si>
    <t>出-22*470*7908=2条
-22*470*7819=2条</t>
  </si>
  <si>
    <t>22*2200*5900</t>
  </si>
  <si>
    <t>出-22*470*5880=1
-22*470*5498=2条</t>
  </si>
  <si>
    <t>8*1500*8000</t>
  </si>
  <si>
    <t>10*1500*8000</t>
  </si>
  <si>
    <t>12*1500*12000</t>
  </si>
  <si>
    <t>16*2200*6000</t>
  </si>
  <si>
    <t>20*2200*12000</t>
  </si>
  <si>
    <t>25*2200*12500</t>
  </si>
  <si>
    <t>28*2200*2500</t>
  </si>
  <si>
    <t>30*2200*800</t>
  </si>
  <si>
    <t>合计</t>
  </si>
  <si>
    <r>
      <rPr>
        <sz val="11"/>
        <color rgb="FF000000"/>
        <rFont val="宋体"/>
        <charset val="134"/>
      </rPr>
      <t>拦标价格：合计总价需低于</t>
    </r>
    <r>
      <rPr>
        <sz val="11"/>
        <color rgb="FFFF0000"/>
        <rFont val="宋体"/>
        <charset val="134"/>
      </rPr>
      <t>1375425</t>
    </r>
    <r>
      <rPr>
        <sz val="11"/>
        <color rgb="FF000000"/>
        <rFont val="宋体"/>
        <charset val="134"/>
      </rPr>
      <t>元</t>
    </r>
  </si>
  <si>
    <t>备注： 1.先货后款模式，并请确保产品质量，如果产品质量不符合工地要求，将不予接收！</t>
  </si>
  <si>
    <r>
      <rPr>
        <sz val="10"/>
        <color rgb="FF333333"/>
        <rFont val="宋体"/>
        <charset val="134"/>
        <scheme val="minor"/>
      </rPr>
      <t>2.详细填写所有信息</t>
    </r>
    <r>
      <rPr>
        <sz val="10"/>
        <color rgb="FFFF0000"/>
        <rFont val="宋体"/>
        <charset val="134"/>
        <scheme val="minor"/>
      </rPr>
      <t>（包到报价时必须填写运费价格，起运地）</t>
    </r>
    <r>
      <rPr>
        <sz val="10"/>
        <color rgb="FF333333"/>
        <rFont val="宋体"/>
        <charset val="134"/>
        <scheme val="minor"/>
      </rPr>
      <t>，否则招标人有权拒绝报价！</t>
    </r>
  </si>
  <si>
    <t>3.报价一律按照现款价格计算，开具发票时按照东北公司财务贴息政策和付款方式计算价格。（目前我公司支付方式以铁建银信、航信、铁建财票为主、辅以银行承兑）；如支付的票据实际期限超过六个月的，每多一个月，在原有基础上增加0.1个百分点。</t>
  </si>
  <si>
    <t>4.供应商应提供的资料：提供收条，材质书除随车带走外，还需提供给供应链管理部一份，收到以上资料后东北公司予以挂账。</t>
  </si>
  <si>
    <t>5.钢材须注明生产厂家，并且要求无锈蚀，材质单必须使用原件，或者原件的复印件（一式三份），加盖供应单位材质章。</t>
  </si>
  <si>
    <t>6.未经我方认可，凡中标后不发货构成违约的供应商，将按七天不邀请及不接受报价处理。</t>
  </si>
  <si>
    <t>7.凡是参与我公司钢材报价，每个规格报价必须表明具体唯一发货钢厂名称，没有具体唯一钢厂的报价不予采纳。</t>
  </si>
  <si>
    <t>8.我公司所有招标项目对到货日期有严格要求，请各投标供应商在保证质量的前提下严格遵守到货时间，如产生逾期到货的情况，我公司不予结算。</t>
  </si>
  <si>
    <t>询价人：石诚钰          电话：13841236767         报价人：                 电话：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</si>
</sst>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[$¥-804]* #,##0.00_ ;_ [$¥-804]* \-#,##0.00_ ;_ [$¥-804]* &quot;-&quot;??_ ;_ @_ "/>
    <numFmt numFmtId="177" formatCode="0.000_ "/>
    <numFmt numFmtId="178" formatCode="0.00_);[Red]\(0.00\)"/>
    <numFmt numFmtId="179" formatCode="0.00_ "/>
    <numFmt numFmtId="180" formatCode="0_ "/>
  </numFmts>
  <fonts count="42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FF0000"/>
      <name val="宋体"/>
      <charset val="134"/>
      <scheme val="minor"/>
    </font>
    <font>
      <sz val="20"/>
      <name val="宋体"/>
      <charset val="134"/>
      <scheme val="minor"/>
    </font>
    <font>
      <b/>
      <sz val="10"/>
      <name val="宋体"/>
      <charset val="134"/>
      <scheme val="minor"/>
    </font>
    <font>
      <sz val="11"/>
      <color rgb="FF333333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</font>
    <font>
      <b/>
      <sz val="11"/>
      <color rgb="FF333333"/>
      <name val="宋体"/>
      <charset val="134"/>
      <scheme val="minor"/>
    </font>
    <font>
      <b/>
      <sz val="11"/>
      <name val="宋体"/>
      <charset val="134"/>
      <scheme val="minor"/>
    </font>
    <font>
      <sz val="10"/>
      <color rgb="FF333333"/>
      <name val="宋体"/>
      <charset val="134"/>
      <scheme val="minor"/>
    </font>
    <font>
      <sz val="10"/>
      <name val="宋体"/>
      <charset val="134"/>
      <scheme val="minor"/>
    </font>
    <font>
      <b/>
      <u/>
      <sz val="11"/>
      <color rgb="FFFF0000"/>
      <name val="宋体"/>
      <charset val="134"/>
      <scheme val="minor"/>
    </font>
    <font>
      <i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9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theme="1"/>
      <name val="Tahoma"/>
      <charset val="134"/>
    </font>
    <font>
      <sz val="10"/>
      <color rgb="FFFF0000"/>
      <name val="宋体"/>
      <charset val="134"/>
      <scheme val="minor"/>
    </font>
    <font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8" applyNumberFormat="0" applyAlignment="0" applyProtection="0">
      <alignment vertical="center"/>
    </xf>
    <xf numFmtId="0" fontId="26" fillId="4" borderId="9" applyNumberFormat="0" applyAlignment="0" applyProtection="0">
      <alignment vertical="center"/>
    </xf>
    <xf numFmtId="0" fontId="27" fillId="4" borderId="8" applyNumberFormat="0" applyAlignment="0" applyProtection="0">
      <alignment vertical="center"/>
    </xf>
    <xf numFmtId="0" fontId="28" fillId="5" borderId="10" applyNumberFormat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3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>
      <protection locked="0"/>
    </xf>
    <xf numFmtId="0" fontId="16" fillId="0" borderId="0">
      <protection locked="0"/>
    </xf>
    <xf numFmtId="176" fontId="0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0" borderId="0"/>
    <xf numFmtId="0" fontId="38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0" borderId="0">
      <alignment vertical="center"/>
    </xf>
    <xf numFmtId="0" fontId="39" fillId="0" borderId="0">
      <alignment vertical="center"/>
    </xf>
    <xf numFmtId="0" fontId="36" fillId="0" borderId="0">
      <protection locked="0"/>
    </xf>
  </cellStyleXfs>
  <cellXfs count="4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177" fontId="9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77" fontId="9" fillId="0" borderId="3" xfId="0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78" fontId="7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77" fontId="9" fillId="0" borderId="4" xfId="0" applyNumberFormat="1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180" fontId="2" fillId="0" borderId="1" xfId="0" applyNumberFormat="1" applyFont="1" applyBorder="1" applyAlignment="1">
      <alignment horizontal="center" vertical="center"/>
    </xf>
    <xf numFmtId="0" fontId="2" fillId="0" borderId="1" xfId="63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80" fontId="2" fillId="0" borderId="1" xfId="63" applyNumberFormat="1" applyFont="1" applyBorder="1" applyAlignment="1">
      <alignment horizontal="center" vertical="center"/>
    </xf>
    <xf numFmtId="178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shrinkToFi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58" fontId="11" fillId="0" borderId="1" xfId="0" applyNumberFormat="1" applyFont="1" applyBorder="1" applyAlignment="1">
      <alignment horizontal="center" vertical="center" wrapText="1"/>
    </xf>
    <xf numFmtId="0" fontId="15" fillId="0" borderId="0" xfId="0" applyFont="1">
      <alignment vertical="center"/>
    </xf>
    <xf numFmtId="179" fontId="2" fillId="0" borderId="1" xfId="63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</cellXfs>
  <cellStyles count="7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3 2" xfId="49"/>
    <cellStyle name="常规 15 2" xfId="50"/>
    <cellStyle name="常规 5 2" xfId="51"/>
    <cellStyle name="常规 2 2_发货通知单8月" xfId="52"/>
    <cellStyle name="常规 16" xfId="53"/>
    <cellStyle name="常规 2 2 3" xfId="54"/>
    <cellStyle name="常规 13 2 2" xfId="55"/>
    <cellStyle name="Normal" xfId="56"/>
    <cellStyle name="常规 11" xfId="57"/>
    <cellStyle name="常规 13" xfId="58"/>
    <cellStyle name="常规 11 2" xfId="59"/>
    <cellStyle name="常规 13 6" xfId="60"/>
    <cellStyle name="常规 13 7" xfId="61"/>
    <cellStyle name="常规 15" xfId="62"/>
    <cellStyle name="常规 2" xfId="63"/>
    <cellStyle name="常规 24" xfId="64"/>
    <cellStyle name="常规 25" xfId="65"/>
    <cellStyle name="常规 3" xfId="66"/>
    <cellStyle name="常规 3 2" xfId="67"/>
    <cellStyle name="常规 3 3" xfId="68"/>
    <cellStyle name="常规 3 4" xfId="69"/>
    <cellStyle name="常规 4" xfId="70"/>
    <cellStyle name="常规 5" xfId="71"/>
    <cellStyle name="常规 7" xfId="72"/>
    <cellStyle name="常规 78" xfId="73"/>
    <cellStyle name="普通 2" xfId="74"/>
  </cellStyles>
  <tableStyles count="0" defaultTableStyle="TableStyleMedium2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T98"/>
  <sheetViews>
    <sheetView tabSelected="1" zoomScale="60" zoomScaleNormal="60" workbookViewId="0">
      <selection activeCell="I96" sqref="I96"/>
    </sheetView>
  </sheetViews>
  <sheetFormatPr defaultColWidth="9" defaultRowHeight="13.5"/>
  <cols>
    <col min="1" max="1" width="6.25833333333333" customWidth="1"/>
    <col min="2" max="2" width="13.875" customWidth="1"/>
    <col min="3" max="3" width="10.7583333333333" customWidth="1"/>
    <col min="4" max="4" width="22.625" customWidth="1"/>
    <col min="5" max="5" width="11.375" customWidth="1"/>
    <col min="6" max="6" width="20" style="5" customWidth="1"/>
    <col min="7" max="7" width="11.125" customWidth="1"/>
    <col min="8" max="8" width="10.5" customWidth="1"/>
    <col min="9" max="9" width="20.7583333333333" customWidth="1"/>
    <col min="10" max="10" width="34.7583333333333" customWidth="1"/>
    <col min="11" max="11" width="36.5" customWidth="1"/>
    <col min="12" max="12" width="10.375" customWidth="1"/>
    <col min="13" max="13" width="15.625" customWidth="1"/>
    <col min="14" max="15" width="6.75833333333333" customWidth="1"/>
    <col min="16" max="16" width="6.875" customWidth="1"/>
    <col min="17" max="17" width="7.875" customWidth="1"/>
    <col min="18" max="18" width="13" customWidth="1"/>
    <col min="19" max="19" width="9.375" customWidth="1"/>
    <col min="20" max="20" width="38.2583333333333" customWidth="1"/>
    <col min="21" max="16379" width="9" customWidth="1"/>
  </cols>
  <sheetData>
    <row r="1" ht="36.75" customHeight="1" spans="1:20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ht="20.1" customHeight="1" spans="1:20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="1" customFormat="1" ht="56.1" customHeight="1" spans="1:20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17" t="s">
        <v>11</v>
      </c>
      <c r="K3" s="9" t="s">
        <v>12</v>
      </c>
      <c r="L3" s="10" t="s">
        <v>13</v>
      </c>
      <c r="M3" s="18" t="s">
        <v>14</v>
      </c>
      <c r="N3" s="9" t="s">
        <v>15</v>
      </c>
      <c r="O3" s="9" t="s">
        <v>16</v>
      </c>
      <c r="P3" s="9" t="s">
        <v>17</v>
      </c>
      <c r="Q3" s="9" t="s">
        <v>18</v>
      </c>
      <c r="R3" s="9" t="s">
        <v>19</v>
      </c>
      <c r="S3" s="9" t="s">
        <v>20</v>
      </c>
      <c r="T3" s="9" t="s">
        <v>21</v>
      </c>
    </row>
    <row r="4" s="2" customFormat="1" ht="42" customHeight="1" spans="1:20">
      <c r="A4" s="10">
        <v>1</v>
      </c>
      <c r="B4" s="11" t="s">
        <v>22</v>
      </c>
      <c r="C4" s="12" t="s">
        <v>23</v>
      </c>
      <c r="D4" s="12" t="s">
        <v>24</v>
      </c>
      <c r="E4" s="12">
        <v>13.63</v>
      </c>
      <c r="F4" s="13" t="s">
        <v>25</v>
      </c>
      <c r="G4" s="14" t="s">
        <v>26</v>
      </c>
      <c r="H4" s="14" t="s">
        <v>27</v>
      </c>
      <c r="I4" s="14" t="s">
        <v>28</v>
      </c>
      <c r="J4" s="19" t="s">
        <v>29</v>
      </c>
      <c r="K4" s="19" t="s">
        <v>30</v>
      </c>
      <c r="L4" s="13" t="s">
        <v>31</v>
      </c>
      <c r="M4" s="20">
        <v>15848240388</v>
      </c>
      <c r="N4" s="21"/>
      <c r="O4" s="21"/>
      <c r="P4" s="21"/>
      <c r="Q4" s="24">
        <f>N4+O4</f>
        <v>0</v>
      </c>
      <c r="R4" s="24">
        <f>E4*Q4</f>
        <v>0</v>
      </c>
      <c r="S4" s="21"/>
      <c r="T4" s="25" t="s">
        <v>32</v>
      </c>
    </row>
    <row r="5" s="2" customFormat="1" ht="39" customHeight="1" spans="1:20">
      <c r="A5" s="10">
        <v>2</v>
      </c>
      <c r="B5" s="11" t="s">
        <v>22</v>
      </c>
      <c r="C5" s="12" t="s">
        <v>23</v>
      </c>
      <c r="D5" s="12" t="s">
        <v>33</v>
      </c>
      <c r="E5" s="12">
        <v>1.13</v>
      </c>
      <c r="F5" s="15"/>
      <c r="G5" s="16"/>
      <c r="H5" s="16"/>
      <c r="I5" s="16"/>
      <c r="J5" s="22"/>
      <c r="K5" s="22"/>
      <c r="L5" s="15"/>
      <c r="M5" s="23"/>
      <c r="N5" s="21"/>
      <c r="O5" s="21"/>
      <c r="P5" s="21"/>
      <c r="Q5" s="24">
        <f t="shared" ref="Q5:Q36" si="0">N5+O5</f>
        <v>0</v>
      </c>
      <c r="R5" s="24">
        <f t="shared" ref="R5:R36" si="1">E5*Q5</f>
        <v>0</v>
      </c>
      <c r="S5" s="21"/>
      <c r="T5" s="25" t="s">
        <v>34</v>
      </c>
    </row>
    <row r="6" s="2" customFormat="1" ht="39" customHeight="1" spans="1:20">
      <c r="A6" s="10">
        <v>3</v>
      </c>
      <c r="B6" s="11" t="s">
        <v>22</v>
      </c>
      <c r="C6" s="12" t="s">
        <v>23</v>
      </c>
      <c r="D6" s="12" t="s">
        <v>35</v>
      </c>
      <c r="E6" s="12">
        <v>5.2</v>
      </c>
      <c r="F6" s="15"/>
      <c r="G6" s="16"/>
      <c r="H6" s="16"/>
      <c r="I6" s="16"/>
      <c r="J6" s="22"/>
      <c r="K6" s="22"/>
      <c r="L6" s="15"/>
      <c r="M6" s="23"/>
      <c r="N6" s="21"/>
      <c r="O6" s="21"/>
      <c r="P6" s="21"/>
      <c r="Q6" s="24">
        <f t="shared" si="0"/>
        <v>0</v>
      </c>
      <c r="R6" s="24">
        <f t="shared" si="1"/>
        <v>0</v>
      </c>
      <c r="S6" s="21"/>
      <c r="T6" s="25" t="s">
        <v>36</v>
      </c>
    </row>
    <row r="7" s="2" customFormat="1" ht="39" customHeight="1" spans="1:20">
      <c r="A7" s="10">
        <v>4</v>
      </c>
      <c r="B7" s="11" t="s">
        <v>22</v>
      </c>
      <c r="C7" s="12" t="s">
        <v>23</v>
      </c>
      <c r="D7" s="12" t="s">
        <v>37</v>
      </c>
      <c r="E7" s="12">
        <v>3.39</v>
      </c>
      <c r="F7" s="15"/>
      <c r="G7" s="16"/>
      <c r="H7" s="16"/>
      <c r="I7" s="16"/>
      <c r="J7" s="22"/>
      <c r="K7" s="22"/>
      <c r="L7" s="15"/>
      <c r="M7" s="23"/>
      <c r="N7" s="21"/>
      <c r="O7" s="21"/>
      <c r="P7" s="21"/>
      <c r="Q7" s="24">
        <f t="shared" si="0"/>
        <v>0</v>
      </c>
      <c r="R7" s="24">
        <f t="shared" si="1"/>
        <v>0</v>
      </c>
      <c r="S7" s="21"/>
      <c r="T7" s="25" t="s">
        <v>38</v>
      </c>
    </row>
    <row r="8" s="2" customFormat="1" ht="39" customHeight="1" spans="1:20">
      <c r="A8" s="10">
        <v>5</v>
      </c>
      <c r="B8" s="11" t="s">
        <v>39</v>
      </c>
      <c r="C8" s="12" t="s">
        <v>23</v>
      </c>
      <c r="D8" s="12" t="s">
        <v>40</v>
      </c>
      <c r="E8" s="12">
        <v>0.17</v>
      </c>
      <c r="F8" s="15"/>
      <c r="G8" s="16"/>
      <c r="H8" s="16"/>
      <c r="I8" s="16"/>
      <c r="J8" s="22"/>
      <c r="K8" s="22"/>
      <c r="L8" s="15"/>
      <c r="M8" s="23"/>
      <c r="N8" s="21"/>
      <c r="O8" s="21"/>
      <c r="P8" s="21"/>
      <c r="Q8" s="24">
        <f t="shared" si="0"/>
        <v>0</v>
      </c>
      <c r="R8" s="24">
        <f t="shared" si="1"/>
        <v>0</v>
      </c>
      <c r="S8" s="21"/>
      <c r="T8" s="25" t="s">
        <v>41</v>
      </c>
    </row>
    <row r="9" s="2" customFormat="1" ht="39" customHeight="1" spans="1:20">
      <c r="A9" s="10">
        <v>6</v>
      </c>
      <c r="B9" s="11" t="s">
        <v>42</v>
      </c>
      <c r="C9" s="12" t="s">
        <v>43</v>
      </c>
      <c r="D9" s="12" t="s">
        <v>44</v>
      </c>
      <c r="E9" s="12">
        <v>0.75</v>
      </c>
      <c r="F9" s="15"/>
      <c r="G9" s="16"/>
      <c r="H9" s="16"/>
      <c r="I9" s="16"/>
      <c r="J9" s="22"/>
      <c r="K9" s="22"/>
      <c r="L9" s="15"/>
      <c r="M9" s="23"/>
      <c r="N9" s="21"/>
      <c r="O9" s="21"/>
      <c r="P9" s="21"/>
      <c r="Q9" s="24">
        <f t="shared" si="0"/>
        <v>0</v>
      </c>
      <c r="R9" s="24">
        <f t="shared" si="1"/>
        <v>0</v>
      </c>
      <c r="S9" s="21"/>
      <c r="T9" s="25" t="s">
        <v>45</v>
      </c>
    </row>
    <row r="10" s="2" customFormat="1" ht="39" customHeight="1" spans="1:20">
      <c r="A10" s="10">
        <v>7</v>
      </c>
      <c r="B10" s="11" t="s">
        <v>46</v>
      </c>
      <c r="C10" s="12" t="s">
        <v>43</v>
      </c>
      <c r="D10" s="12" t="s">
        <v>47</v>
      </c>
      <c r="E10" s="12">
        <v>3.56</v>
      </c>
      <c r="F10" s="15"/>
      <c r="G10" s="16"/>
      <c r="H10" s="16"/>
      <c r="I10" s="16"/>
      <c r="J10" s="22"/>
      <c r="K10" s="22"/>
      <c r="L10" s="15"/>
      <c r="M10" s="23"/>
      <c r="N10" s="21"/>
      <c r="O10" s="21"/>
      <c r="P10" s="21"/>
      <c r="Q10" s="24">
        <f t="shared" si="0"/>
        <v>0</v>
      </c>
      <c r="R10" s="24">
        <f t="shared" si="1"/>
        <v>0</v>
      </c>
      <c r="S10" s="21"/>
      <c r="T10" s="25" t="s">
        <v>48</v>
      </c>
    </row>
    <row r="11" s="2" customFormat="1" ht="39" customHeight="1" spans="1:20">
      <c r="A11" s="10">
        <v>8</v>
      </c>
      <c r="B11" s="11" t="s">
        <v>46</v>
      </c>
      <c r="C11" s="12" t="s">
        <v>23</v>
      </c>
      <c r="D11" s="12" t="s">
        <v>49</v>
      </c>
      <c r="E11" s="12">
        <v>0.05</v>
      </c>
      <c r="F11" s="15"/>
      <c r="G11" s="16"/>
      <c r="H11" s="16"/>
      <c r="I11" s="16"/>
      <c r="J11" s="22"/>
      <c r="K11" s="22"/>
      <c r="L11" s="15"/>
      <c r="M11" s="23"/>
      <c r="N11" s="21"/>
      <c r="O11" s="21"/>
      <c r="P11" s="21"/>
      <c r="Q11" s="24">
        <f t="shared" si="0"/>
        <v>0</v>
      </c>
      <c r="R11" s="24">
        <f t="shared" si="1"/>
        <v>0</v>
      </c>
      <c r="S11" s="21"/>
      <c r="T11" s="25" t="s">
        <v>50</v>
      </c>
    </row>
    <row r="12" s="2" customFormat="1" ht="39" customHeight="1" spans="1:20">
      <c r="A12" s="10">
        <v>9</v>
      </c>
      <c r="B12" s="11" t="s">
        <v>46</v>
      </c>
      <c r="C12" s="12" t="s">
        <v>23</v>
      </c>
      <c r="D12" s="12" t="s">
        <v>51</v>
      </c>
      <c r="E12" s="12">
        <v>5.1</v>
      </c>
      <c r="F12" s="15"/>
      <c r="G12" s="16"/>
      <c r="H12" s="16"/>
      <c r="I12" s="16"/>
      <c r="J12" s="22"/>
      <c r="K12" s="22"/>
      <c r="L12" s="15"/>
      <c r="M12" s="23"/>
      <c r="N12" s="21"/>
      <c r="O12" s="21"/>
      <c r="P12" s="21"/>
      <c r="Q12" s="24">
        <f t="shared" si="0"/>
        <v>0</v>
      </c>
      <c r="R12" s="24">
        <f t="shared" si="1"/>
        <v>0</v>
      </c>
      <c r="S12" s="21"/>
      <c r="T12" s="25" t="s">
        <v>52</v>
      </c>
    </row>
    <row r="13" s="2" customFormat="1" ht="39" customHeight="1" spans="1:20">
      <c r="A13" s="10">
        <v>10</v>
      </c>
      <c r="B13" s="11" t="s">
        <v>46</v>
      </c>
      <c r="C13" s="12" t="s">
        <v>23</v>
      </c>
      <c r="D13" s="12" t="s">
        <v>53</v>
      </c>
      <c r="E13" s="12">
        <v>7.88</v>
      </c>
      <c r="F13" s="15"/>
      <c r="G13" s="16"/>
      <c r="H13" s="16"/>
      <c r="I13" s="16"/>
      <c r="J13" s="22"/>
      <c r="K13" s="22"/>
      <c r="L13" s="15"/>
      <c r="M13" s="23"/>
      <c r="N13" s="21"/>
      <c r="O13" s="21"/>
      <c r="P13" s="21"/>
      <c r="Q13" s="24">
        <f t="shared" si="0"/>
        <v>0</v>
      </c>
      <c r="R13" s="24">
        <f t="shared" si="1"/>
        <v>0</v>
      </c>
      <c r="S13" s="21"/>
      <c r="T13" s="25" t="s">
        <v>54</v>
      </c>
    </row>
    <row r="14" s="2" customFormat="1" ht="39" customHeight="1" spans="1:20">
      <c r="A14" s="10">
        <v>11</v>
      </c>
      <c r="B14" s="11" t="s">
        <v>46</v>
      </c>
      <c r="C14" s="12" t="s">
        <v>23</v>
      </c>
      <c r="D14" s="12" t="s">
        <v>55</v>
      </c>
      <c r="E14" s="12">
        <v>0.12</v>
      </c>
      <c r="F14" s="15"/>
      <c r="G14" s="16"/>
      <c r="H14" s="16"/>
      <c r="I14" s="16"/>
      <c r="J14" s="22"/>
      <c r="K14" s="22"/>
      <c r="L14" s="15"/>
      <c r="M14" s="23"/>
      <c r="N14" s="21"/>
      <c r="O14" s="21"/>
      <c r="P14" s="21"/>
      <c r="Q14" s="24">
        <f t="shared" si="0"/>
        <v>0</v>
      </c>
      <c r="R14" s="24">
        <f t="shared" si="1"/>
        <v>0</v>
      </c>
      <c r="S14" s="21"/>
      <c r="T14" s="25" t="s">
        <v>56</v>
      </c>
    </row>
    <row r="15" s="2" customFormat="1" ht="39" customHeight="1" spans="1:20">
      <c r="A15" s="10">
        <v>12</v>
      </c>
      <c r="B15" s="11" t="s">
        <v>46</v>
      </c>
      <c r="C15" s="12" t="s">
        <v>23</v>
      </c>
      <c r="D15" s="12" t="s">
        <v>57</v>
      </c>
      <c r="E15" s="12">
        <v>0.3</v>
      </c>
      <c r="F15" s="15"/>
      <c r="G15" s="16"/>
      <c r="H15" s="16"/>
      <c r="I15" s="16"/>
      <c r="J15" s="22"/>
      <c r="K15" s="22"/>
      <c r="L15" s="15"/>
      <c r="M15" s="23"/>
      <c r="N15" s="21"/>
      <c r="O15" s="21"/>
      <c r="P15" s="21"/>
      <c r="Q15" s="24">
        <f t="shared" si="0"/>
        <v>0</v>
      </c>
      <c r="R15" s="24">
        <f t="shared" si="1"/>
        <v>0</v>
      </c>
      <c r="S15" s="21"/>
      <c r="T15" s="25" t="s">
        <v>58</v>
      </c>
    </row>
    <row r="16" s="2" customFormat="1" ht="39" customHeight="1" spans="1:20">
      <c r="A16" s="10">
        <v>13</v>
      </c>
      <c r="B16" s="11" t="s">
        <v>59</v>
      </c>
      <c r="C16" s="12" t="s">
        <v>23</v>
      </c>
      <c r="D16" s="12" t="s">
        <v>60</v>
      </c>
      <c r="E16" s="12">
        <v>0.22</v>
      </c>
      <c r="F16" s="15"/>
      <c r="G16" s="16"/>
      <c r="H16" s="16"/>
      <c r="I16" s="16"/>
      <c r="J16" s="22"/>
      <c r="K16" s="22"/>
      <c r="L16" s="15"/>
      <c r="M16" s="23"/>
      <c r="N16" s="21"/>
      <c r="O16" s="21"/>
      <c r="P16" s="21"/>
      <c r="Q16" s="24">
        <f t="shared" si="0"/>
        <v>0</v>
      </c>
      <c r="R16" s="24">
        <f t="shared" si="1"/>
        <v>0</v>
      </c>
      <c r="S16" s="21"/>
      <c r="T16" s="25" t="s">
        <v>61</v>
      </c>
    </row>
    <row r="17" s="2" customFormat="1" ht="39" customHeight="1" spans="1:20">
      <c r="A17" s="10">
        <v>14</v>
      </c>
      <c r="B17" s="11" t="s">
        <v>59</v>
      </c>
      <c r="C17" s="12" t="s">
        <v>23</v>
      </c>
      <c r="D17" s="12" t="s">
        <v>62</v>
      </c>
      <c r="E17" s="12">
        <v>12.57</v>
      </c>
      <c r="F17" s="15"/>
      <c r="G17" s="16"/>
      <c r="H17" s="16"/>
      <c r="I17" s="16"/>
      <c r="J17" s="22"/>
      <c r="K17" s="22"/>
      <c r="L17" s="15"/>
      <c r="M17" s="23"/>
      <c r="N17" s="21"/>
      <c r="O17" s="21"/>
      <c r="P17" s="21"/>
      <c r="Q17" s="24">
        <f t="shared" si="0"/>
        <v>0</v>
      </c>
      <c r="R17" s="24">
        <f t="shared" si="1"/>
        <v>0</v>
      </c>
      <c r="S17" s="21"/>
      <c r="T17" s="25" t="s">
        <v>63</v>
      </c>
    </row>
    <row r="18" s="2" customFormat="1" ht="39" customHeight="1" spans="1:20">
      <c r="A18" s="10">
        <v>15</v>
      </c>
      <c r="B18" s="11" t="s">
        <v>64</v>
      </c>
      <c r="C18" s="12" t="s">
        <v>43</v>
      </c>
      <c r="D18" s="12" t="s">
        <v>65</v>
      </c>
      <c r="E18" s="12">
        <v>0.26</v>
      </c>
      <c r="F18" s="15"/>
      <c r="G18" s="16"/>
      <c r="H18" s="16"/>
      <c r="I18" s="16"/>
      <c r="J18" s="22"/>
      <c r="K18" s="22"/>
      <c r="L18" s="15"/>
      <c r="M18" s="23"/>
      <c r="N18" s="21"/>
      <c r="O18" s="21"/>
      <c r="P18" s="21"/>
      <c r="Q18" s="24">
        <f t="shared" si="0"/>
        <v>0</v>
      </c>
      <c r="R18" s="24">
        <f t="shared" si="1"/>
        <v>0</v>
      </c>
      <c r="S18" s="21"/>
      <c r="T18" s="25"/>
    </row>
    <row r="19" s="2" customFormat="1" ht="39" customHeight="1" spans="1:20">
      <c r="A19" s="10">
        <v>16</v>
      </c>
      <c r="B19" s="11" t="s">
        <v>66</v>
      </c>
      <c r="C19" s="12" t="s">
        <v>67</v>
      </c>
      <c r="D19" s="12" t="s">
        <v>68</v>
      </c>
      <c r="E19" s="12">
        <v>4.06</v>
      </c>
      <c r="F19" s="15"/>
      <c r="G19" s="16"/>
      <c r="H19" s="16"/>
      <c r="I19" s="16"/>
      <c r="J19" s="22"/>
      <c r="K19" s="22"/>
      <c r="L19" s="15"/>
      <c r="M19" s="23"/>
      <c r="N19" s="21"/>
      <c r="O19" s="21"/>
      <c r="P19" s="21"/>
      <c r="Q19" s="24">
        <f t="shared" si="0"/>
        <v>0</v>
      </c>
      <c r="R19" s="24">
        <f t="shared" si="1"/>
        <v>0</v>
      </c>
      <c r="S19" s="21"/>
      <c r="T19" s="25" t="s">
        <v>69</v>
      </c>
    </row>
    <row r="20" s="2" customFormat="1" ht="39" customHeight="1" spans="1:20">
      <c r="A20" s="10">
        <v>17</v>
      </c>
      <c r="B20" s="11" t="s">
        <v>70</v>
      </c>
      <c r="C20" s="12" t="s">
        <v>23</v>
      </c>
      <c r="D20" s="12" t="s">
        <v>71</v>
      </c>
      <c r="E20" s="12">
        <v>0.52</v>
      </c>
      <c r="F20" s="15"/>
      <c r="G20" s="16"/>
      <c r="H20" s="16"/>
      <c r="I20" s="16"/>
      <c r="J20" s="22"/>
      <c r="K20" s="22"/>
      <c r="L20" s="15"/>
      <c r="M20" s="23"/>
      <c r="N20" s="21"/>
      <c r="O20" s="21"/>
      <c r="P20" s="21"/>
      <c r="Q20" s="24">
        <f t="shared" si="0"/>
        <v>0</v>
      </c>
      <c r="R20" s="24">
        <f t="shared" si="1"/>
        <v>0</v>
      </c>
      <c r="S20" s="21"/>
      <c r="T20" s="12" t="s">
        <v>72</v>
      </c>
    </row>
    <row r="21" s="2" customFormat="1" ht="39" customHeight="1" spans="1:20">
      <c r="A21" s="10">
        <v>18</v>
      </c>
      <c r="B21" s="11" t="s">
        <v>70</v>
      </c>
      <c r="C21" s="12" t="s">
        <v>23</v>
      </c>
      <c r="D21" s="12" t="s">
        <v>73</v>
      </c>
      <c r="E21" s="12">
        <v>0.86</v>
      </c>
      <c r="F21" s="15"/>
      <c r="G21" s="16"/>
      <c r="H21" s="16"/>
      <c r="I21" s="16"/>
      <c r="J21" s="22"/>
      <c r="K21" s="22"/>
      <c r="L21" s="15"/>
      <c r="M21" s="23"/>
      <c r="N21" s="21"/>
      <c r="O21" s="21"/>
      <c r="P21" s="21"/>
      <c r="Q21" s="24">
        <f t="shared" si="0"/>
        <v>0</v>
      </c>
      <c r="R21" s="24">
        <f t="shared" si="1"/>
        <v>0</v>
      </c>
      <c r="S21" s="21"/>
      <c r="T21" s="12" t="s">
        <v>74</v>
      </c>
    </row>
    <row r="22" s="2" customFormat="1" ht="39" customHeight="1" spans="1:20">
      <c r="A22" s="10">
        <v>19</v>
      </c>
      <c r="B22" s="11" t="s">
        <v>70</v>
      </c>
      <c r="C22" s="12" t="s">
        <v>23</v>
      </c>
      <c r="D22" s="12" t="s">
        <v>75</v>
      </c>
      <c r="E22" s="12">
        <v>0.69</v>
      </c>
      <c r="F22" s="15"/>
      <c r="G22" s="16"/>
      <c r="H22" s="16"/>
      <c r="I22" s="16"/>
      <c r="J22" s="22"/>
      <c r="K22" s="22"/>
      <c r="L22" s="15"/>
      <c r="M22" s="23"/>
      <c r="N22" s="21"/>
      <c r="O22" s="21"/>
      <c r="P22" s="21"/>
      <c r="Q22" s="24">
        <f t="shared" si="0"/>
        <v>0</v>
      </c>
      <c r="R22" s="24">
        <f t="shared" si="1"/>
        <v>0</v>
      </c>
      <c r="S22" s="21"/>
      <c r="T22" s="12" t="s">
        <v>76</v>
      </c>
    </row>
    <row r="23" s="2" customFormat="1" ht="39" customHeight="1" spans="1:20">
      <c r="A23" s="10">
        <v>20</v>
      </c>
      <c r="B23" s="11" t="s">
        <v>70</v>
      </c>
      <c r="C23" s="12" t="s">
        <v>23</v>
      </c>
      <c r="D23" s="12" t="s">
        <v>77</v>
      </c>
      <c r="E23" s="12">
        <v>1.87</v>
      </c>
      <c r="F23" s="15"/>
      <c r="G23" s="16"/>
      <c r="H23" s="16"/>
      <c r="I23" s="16"/>
      <c r="J23" s="22"/>
      <c r="K23" s="22"/>
      <c r="L23" s="15"/>
      <c r="M23" s="23"/>
      <c r="N23" s="21"/>
      <c r="O23" s="21"/>
      <c r="P23" s="21"/>
      <c r="Q23" s="24">
        <f t="shared" si="0"/>
        <v>0</v>
      </c>
      <c r="R23" s="24">
        <f t="shared" si="1"/>
        <v>0</v>
      </c>
      <c r="S23" s="21"/>
      <c r="T23" s="12" t="s">
        <v>78</v>
      </c>
    </row>
    <row r="24" s="2" customFormat="1" ht="39" customHeight="1" spans="1:20">
      <c r="A24" s="10">
        <v>21</v>
      </c>
      <c r="B24" s="11" t="s">
        <v>70</v>
      </c>
      <c r="C24" s="12" t="s">
        <v>23</v>
      </c>
      <c r="D24" s="12" t="s">
        <v>79</v>
      </c>
      <c r="E24" s="12">
        <v>1.3</v>
      </c>
      <c r="F24" s="15"/>
      <c r="G24" s="16"/>
      <c r="H24" s="16"/>
      <c r="I24" s="16"/>
      <c r="J24" s="22"/>
      <c r="K24" s="22"/>
      <c r="L24" s="15"/>
      <c r="M24" s="23"/>
      <c r="N24" s="21"/>
      <c r="O24" s="21"/>
      <c r="P24" s="21"/>
      <c r="Q24" s="24">
        <f t="shared" si="0"/>
        <v>0</v>
      </c>
      <c r="R24" s="24">
        <f t="shared" si="1"/>
        <v>0</v>
      </c>
      <c r="S24" s="21"/>
      <c r="T24" s="12" t="s">
        <v>80</v>
      </c>
    </row>
    <row r="25" s="2" customFormat="1" ht="39" customHeight="1" spans="1:20">
      <c r="A25" s="10">
        <v>22</v>
      </c>
      <c r="B25" s="11" t="s">
        <v>70</v>
      </c>
      <c r="C25" s="12" t="s">
        <v>23</v>
      </c>
      <c r="D25" s="12" t="s">
        <v>81</v>
      </c>
      <c r="E25" s="12">
        <v>1.85</v>
      </c>
      <c r="F25" s="15"/>
      <c r="G25" s="16"/>
      <c r="H25" s="16"/>
      <c r="I25" s="16"/>
      <c r="J25" s="22"/>
      <c r="K25" s="22"/>
      <c r="L25" s="15"/>
      <c r="M25" s="23"/>
      <c r="N25" s="21"/>
      <c r="O25" s="21"/>
      <c r="P25" s="21"/>
      <c r="Q25" s="24">
        <f t="shared" si="0"/>
        <v>0</v>
      </c>
      <c r="R25" s="24">
        <f t="shared" si="1"/>
        <v>0</v>
      </c>
      <c r="S25" s="21"/>
      <c r="T25" s="12" t="s">
        <v>82</v>
      </c>
    </row>
    <row r="26" s="2" customFormat="1" ht="39" customHeight="1" spans="1:20">
      <c r="A26" s="10">
        <v>23</v>
      </c>
      <c r="B26" s="11" t="s">
        <v>70</v>
      </c>
      <c r="C26" s="12" t="s">
        <v>23</v>
      </c>
      <c r="D26" s="12" t="s">
        <v>83</v>
      </c>
      <c r="E26" s="12">
        <v>7.16</v>
      </c>
      <c r="F26" s="15"/>
      <c r="G26" s="16"/>
      <c r="H26" s="16"/>
      <c r="I26" s="16"/>
      <c r="J26" s="22"/>
      <c r="K26" s="22"/>
      <c r="L26" s="15"/>
      <c r="M26" s="23"/>
      <c r="N26" s="21"/>
      <c r="O26" s="21"/>
      <c r="P26" s="21"/>
      <c r="Q26" s="24">
        <f t="shared" si="0"/>
        <v>0</v>
      </c>
      <c r="R26" s="24">
        <f t="shared" si="1"/>
        <v>0</v>
      </c>
      <c r="S26" s="21"/>
      <c r="T26" s="26" t="s">
        <v>84</v>
      </c>
    </row>
    <row r="27" s="2" customFormat="1" ht="39" customHeight="1" spans="1:20">
      <c r="A27" s="10">
        <v>24</v>
      </c>
      <c r="B27" s="11" t="s">
        <v>70</v>
      </c>
      <c r="C27" s="12" t="s">
        <v>23</v>
      </c>
      <c r="D27" s="12" t="s">
        <v>85</v>
      </c>
      <c r="E27" s="12">
        <v>0.55</v>
      </c>
      <c r="F27" s="15"/>
      <c r="G27" s="16"/>
      <c r="H27" s="16"/>
      <c r="I27" s="16"/>
      <c r="J27" s="22"/>
      <c r="K27" s="22"/>
      <c r="L27" s="15"/>
      <c r="M27" s="23"/>
      <c r="N27" s="21"/>
      <c r="O27" s="21"/>
      <c r="P27" s="21"/>
      <c r="Q27" s="24">
        <f t="shared" si="0"/>
        <v>0</v>
      </c>
      <c r="R27" s="24">
        <f t="shared" si="1"/>
        <v>0</v>
      </c>
      <c r="S27" s="21"/>
      <c r="T27" s="12" t="s">
        <v>86</v>
      </c>
    </row>
    <row r="28" s="2" customFormat="1" ht="39" customHeight="1" spans="1:20">
      <c r="A28" s="10">
        <v>25</v>
      </c>
      <c r="B28" s="11" t="s">
        <v>70</v>
      </c>
      <c r="C28" s="12" t="s">
        <v>23</v>
      </c>
      <c r="D28" s="12" t="s">
        <v>87</v>
      </c>
      <c r="E28" s="12">
        <v>0.87</v>
      </c>
      <c r="F28" s="15"/>
      <c r="G28" s="16"/>
      <c r="H28" s="16"/>
      <c r="I28" s="16"/>
      <c r="J28" s="22"/>
      <c r="K28" s="22"/>
      <c r="L28" s="15"/>
      <c r="M28" s="23"/>
      <c r="N28" s="21"/>
      <c r="O28" s="21"/>
      <c r="P28" s="21"/>
      <c r="Q28" s="24">
        <f t="shared" si="0"/>
        <v>0</v>
      </c>
      <c r="R28" s="24">
        <f t="shared" si="1"/>
        <v>0</v>
      </c>
      <c r="S28" s="21"/>
      <c r="T28" s="12" t="s">
        <v>88</v>
      </c>
    </row>
    <row r="29" s="2" customFormat="1" ht="39" customHeight="1" spans="1:20">
      <c r="A29" s="10">
        <v>26</v>
      </c>
      <c r="B29" s="11" t="s">
        <v>70</v>
      </c>
      <c r="C29" s="12" t="s">
        <v>23</v>
      </c>
      <c r="D29" s="12" t="s">
        <v>89</v>
      </c>
      <c r="E29" s="12">
        <v>0.69</v>
      </c>
      <c r="F29" s="15"/>
      <c r="G29" s="16"/>
      <c r="H29" s="16"/>
      <c r="I29" s="16"/>
      <c r="J29" s="22"/>
      <c r="K29" s="22"/>
      <c r="L29" s="15"/>
      <c r="M29" s="23"/>
      <c r="N29" s="21"/>
      <c r="O29" s="21"/>
      <c r="P29" s="21"/>
      <c r="Q29" s="24">
        <f t="shared" si="0"/>
        <v>0</v>
      </c>
      <c r="R29" s="24">
        <f t="shared" si="1"/>
        <v>0</v>
      </c>
      <c r="S29" s="21"/>
      <c r="T29" s="12" t="s">
        <v>90</v>
      </c>
    </row>
    <row r="30" s="2" customFormat="1" ht="39" customHeight="1" spans="1:20">
      <c r="A30" s="10">
        <v>27</v>
      </c>
      <c r="B30" s="11" t="s">
        <v>70</v>
      </c>
      <c r="C30" s="12" t="s">
        <v>23</v>
      </c>
      <c r="D30" s="12" t="s">
        <v>91</v>
      </c>
      <c r="E30" s="12">
        <v>0.5</v>
      </c>
      <c r="F30" s="15"/>
      <c r="G30" s="16"/>
      <c r="H30" s="16"/>
      <c r="I30" s="16"/>
      <c r="J30" s="22"/>
      <c r="K30" s="22"/>
      <c r="L30" s="15"/>
      <c r="M30" s="23"/>
      <c r="N30" s="21"/>
      <c r="O30" s="21"/>
      <c r="P30" s="21"/>
      <c r="Q30" s="24">
        <f t="shared" si="0"/>
        <v>0</v>
      </c>
      <c r="R30" s="24">
        <f t="shared" si="1"/>
        <v>0</v>
      </c>
      <c r="S30" s="21"/>
      <c r="T30" s="12" t="s">
        <v>92</v>
      </c>
    </row>
    <row r="31" s="2" customFormat="1" ht="39" customHeight="1" spans="1:20">
      <c r="A31" s="10">
        <v>28</v>
      </c>
      <c r="B31" s="11" t="s">
        <v>70</v>
      </c>
      <c r="C31" s="12" t="s">
        <v>23</v>
      </c>
      <c r="D31" s="12" t="s">
        <v>93</v>
      </c>
      <c r="E31" s="12">
        <v>0.97</v>
      </c>
      <c r="F31" s="15"/>
      <c r="G31" s="16"/>
      <c r="H31" s="16"/>
      <c r="I31" s="16"/>
      <c r="J31" s="22"/>
      <c r="K31" s="22"/>
      <c r="L31" s="15"/>
      <c r="M31" s="23"/>
      <c r="N31" s="21"/>
      <c r="O31" s="21"/>
      <c r="P31" s="21"/>
      <c r="Q31" s="24">
        <f t="shared" si="0"/>
        <v>0</v>
      </c>
      <c r="R31" s="24">
        <f t="shared" si="1"/>
        <v>0</v>
      </c>
      <c r="S31" s="21"/>
      <c r="T31" s="26" t="s">
        <v>94</v>
      </c>
    </row>
    <row r="32" s="2" customFormat="1" ht="39" customHeight="1" spans="1:20">
      <c r="A32" s="10">
        <v>29</v>
      </c>
      <c r="B32" s="11" t="s">
        <v>70</v>
      </c>
      <c r="C32" s="12" t="s">
        <v>23</v>
      </c>
      <c r="D32" s="12" t="s">
        <v>95</v>
      </c>
      <c r="E32" s="12">
        <v>0.68</v>
      </c>
      <c r="F32" s="15"/>
      <c r="G32" s="16"/>
      <c r="H32" s="16"/>
      <c r="I32" s="16"/>
      <c r="J32" s="22"/>
      <c r="K32" s="22"/>
      <c r="L32" s="15"/>
      <c r="M32" s="23"/>
      <c r="N32" s="21"/>
      <c r="O32" s="21"/>
      <c r="P32" s="21"/>
      <c r="Q32" s="24">
        <f t="shared" si="0"/>
        <v>0</v>
      </c>
      <c r="R32" s="24">
        <f t="shared" si="1"/>
        <v>0</v>
      </c>
      <c r="S32" s="21"/>
      <c r="T32" s="26" t="s">
        <v>96</v>
      </c>
    </row>
    <row r="33" s="2" customFormat="1" ht="39" customHeight="1" spans="1:20">
      <c r="A33" s="10">
        <v>30</v>
      </c>
      <c r="B33" s="11" t="s">
        <v>70</v>
      </c>
      <c r="C33" s="12" t="s">
        <v>23</v>
      </c>
      <c r="D33" s="12" t="s">
        <v>97</v>
      </c>
      <c r="E33" s="12">
        <v>0.58</v>
      </c>
      <c r="F33" s="15"/>
      <c r="G33" s="16"/>
      <c r="H33" s="16"/>
      <c r="I33" s="16"/>
      <c r="J33" s="22"/>
      <c r="K33" s="22"/>
      <c r="L33" s="15"/>
      <c r="M33" s="23"/>
      <c r="N33" s="21"/>
      <c r="O33" s="21"/>
      <c r="P33" s="21"/>
      <c r="Q33" s="24">
        <f t="shared" si="0"/>
        <v>0</v>
      </c>
      <c r="R33" s="24">
        <f t="shared" si="1"/>
        <v>0</v>
      </c>
      <c r="S33" s="21"/>
      <c r="T33" s="12" t="s">
        <v>98</v>
      </c>
    </row>
    <row r="34" s="2" customFormat="1" ht="39" customHeight="1" spans="1:20">
      <c r="A34" s="10">
        <v>31</v>
      </c>
      <c r="B34" s="11" t="s">
        <v>70</v>
      </c>
      <c r="C34" s="12" t="s">
        <v>23</v>
      </c>
      <c r="D34" s="12" t="s">
        <v>99</v>
      </c>
      <c r="E34" s="12">
        <v>0.82</v>
      </c>
      <c r="F34" s="15"/>
      <c r="G34" s="16"/>
      <c r="H34" s="16"/>
      <c r="I34" s="16"/>
      <c r="J34" s="22"/>
      <c r="K34" s="22"/>
      <c r="L34" s="15"/>
      <c r="M34" s="23"/>
      <c r="N34" s="21"/>
      <c r="O34" s="21"/>
      <c r="P34" s="21"/>
      <c r="Q34" s="24">
        <f t="shared" si="0"/>
        <v>0</v>
      </c>
      <c r="R34" s="24">
        <f t="shared" si="1"/>
        <v>0</v>
      </c>
      <c r="S34" s="21"/>
      <c r="T34" s="12" t="s">
        <v>100</v>
      </c>
    </row>
    <row r="35" s="2" customFormat="1" ht="39" customHeight="1" spans="1:20">
      <c r="A35" s="10">
        <v>32</v>
      </c>
      <c r="B35" s="11" t="s">
        <v>70</v>
      </c>
      <c r="C35" s="12" t="s">
        <v>23</v>
      </c>
      <c r="D35" s="12" t="s">
        <v>101</v>
      </c>
      <c r="E35" s="12">
        <v>0.68</v>
      </c>
      <c r="F35" s="15"/>
      <c r="G35" s="16"/>
      <c r="H35" s="16"/>
      <c r="I35" s="16"/>
      <c r="J35" s="22"/>
      <c r="K35" s="22"/>
      <c r="L35" s="15"/>
      <c r="M35" s="23"/>
      <c r="N35" s="21"/>
      <c r="O35" s="21"/>
      <c r="P35" s="21"/>
      <c r="Q35" s="24">
        <f t="shared" si="0"/>
        <v>0</v>
      </c>
      <c r="R35" s="24">
        <f t="shared" si="1"/>
        <v>0</v>
      </c>
      <c r="S35" s="21"/>
      <c r="T35" s="26" t="s">
        <v>102</v>
      </c>
    </row>
    <row r="36" s="2" customFormat="1" ht="39" customHeight="1" spans="1:20">
      <c r="A36" s="10">
        <v>33</v>
      </c>
      <c r="B36" s="11" t="s">
        <v>70</v>
      </c>
      <c r="C36" s="12" t="s">
        <v>23</v>
      </c>
      <c r="D36" s="12" t="s">
        <v>103</v>
      </c>
      <c r="E36" s="12">
        <v>0.57</v>
      </c>
      <c r="F36" s="15"/>
      <c r="G36" s="16"/>
      <c r="H36" s="16"/>
      <c r="I36" s="16"/>
      <c r="J36" s="22"/>
      <c r="K36" s="22"/>
      <c r="L36" s="15"/>
      <c r="M36" s="23"/>
      <c r="N36" s="21"/>
      <c r="O36" s="21"/>
      <c r="P36" s="21"/>
      <c r="Q36" s="24">
        <f t="shared" si="0"/>
        <v>0</v>
      </c>
      <c r="R36" s="24">
        <f t="shared" si="1"/>
        <v>0</v>
      </c>
      <c r="S36" s="21"/>
      <c r="T36" s="12" t="s">
        <v>104</v>
      </c>
    </row>
    <row r="37" s="2" customFormat="1" ht="39" customHeight="1" spans="1:20">
      <c r="A37" s="10">
        <v>34</v>
      </c>
      <c r="B37" s="11" t="s">
        <v>70</v>
      </c>
      <c r="C37" s="12" t="s">
        <v>23</v>
      </c>
      <c r="D37" s="12" t="s">
        <v>105</v>
      </c>
      <c r="E37" s="12">
        <v>0.85</v>
      </c>
      <c r="F37" s="15"/>
      <c r="G37" s="16"/>
      <c r="H37" s="16"/>
      <c r="I37" s="16"/>
      <c r="J37" s="22"/>
      <c r="K37" s="22"/>
      <c r="L37" s="15"/>
      <c r="M37" s="23"/>
      <c r="N37" s="21"/>
      <c r="O37" s="21"/>
      <c r="P37" s="21"/>
      <c r="Q37" s="24">
        <f t="shared" ref="Q37:Q80" si="2">N37+O37</f>
        <v>0</v>
      </c>
      <c r="R37" s="24">
        <f t="shared" ref="R37:R80" si="3">E37*Q37</f>
        <v>0</v>
      </c>
      <c r="S37" s="21"/>
      <c r="T37" s="12" t="s">
        <v>106</v>
      </c>
    </row>
    <row r="38" s="2" customFormat="1" ht="39" customHeight="1" spans="1:20">
      <c r="A38" s="10">
        <v>35</v>
      </c>
      <c r="B38" s="11" t="s">
        <v>70</v>
      </c>
      <c r="C38" s="12" t="s">
        <v>23</v>
      </c>
      <c r="D38" s="12" t="s">
        <v>107</v>
      </c>
      <c r="E38" s="12">
        <v>5.65</v>
      </c>
      <c r="F38" s="15"/>
      <c r="G38" s="16"/>
      <c r="H38" s="16"/>
      <c r="I38" s="16"/>
      <c r="J38" s="22"/>
      <c r="K38" s="22"/>
      <c r="L38" s="15"/>
      <c r="M38" s="23"/>
      <c r="N38" s="21"/>
      <c r="O38" s="21"/>
      <c r="P38" s="21"/>
      <c r="Q38" s="24">
        <f t="shared" si="2"/>
        <v>0</v>
      </c>
      <c r="R38" s="24">
        <f t="shared" si="3"/>
        <v>0</v>
      </c>
      <c r="S38" s="21"/>
      <c r="T38" s="26" t="s">
        <v>108</v>
      </c>
    </row>
    <row r="39" s="2" customFormat="1" ht="39" customHeight="1" spans="1:20">
      <c r="A39" s="10">
        <v>36</v>
      </c>
      <c r="B39" s="11" t="s">
        <v>70</v>
      </c>
      <c r="C39" s="12" t="s">
        <v>23</v>
      </c>
      <c r="D39" s="12" t="s">
        <v>109</v>
      </c>
      <c r="E39" s="12">
        <v>2.13</v>
      </c>
      <c r="F39" s="15"/>
      <c r="G39" s="16"/>
      <c r="H39" s="16"/>
      <c r="I39" s="16"/>
      <c r="J39" s="22"/>
      <c r="K39" s="22"/>
      <c r="L39" s="15"/>
      <c r="M39" s="23"/>
      <c r="N39" s="21"/>
      <c r="O39" s="21"/>
      <c r="P39" s="21"/>
      <c r="Q39" s="24">
        <f t="shared" si="2"/>
        <v>0</v>
      </c>
      <c r="R39" s="24">
        <f t="shared" si="3"/>
        <v>0</v>
      </c>
      <c r="S39" s="21"/>
      <c r="T39" s="12" t="s">
        <v>110</v>
      </c>
    </row>
    <row r="40" s="2" customFormat="1" ht="39" customHeight="1" spans="1:20">
      <c r="A40" s="10">
        <v>37</v>
      </c>
      <c r="B40" s="11" t="s">
        <v>70</v>
      </c>
      <c r="C40" s="12" t="s">
        <v>23</v>
      </c>
      <c r="D40" s="12" t="s">
        <v>111</v>
      </c>
      <c r="E40" s="12">
        <v>1.05</v>
      </c>
      <c r="F40" s="15"/>
      <c r="G40" s="16"/>
      <c r="H40" s="16"/>
      <c r="I40" s="16"/>
      <c r="J40" s="22"/>
      <c r="K40" s="22"/>
      <c r="L40" s="15"/>
      <c r="M40" s="23"/>
      <c r="N40" s="21"/>
      <c r="O40" s="21"/>
      <c r="P40" s="21"/>
      <c r="Q40" s="24">
        <f t="shared" si="2"/>
        <v>0</v>
      </c>
      <c r="R40" s="24">
        <f t="shared" si="3"/>
        <v>0</v>
      </c>
      <c r="S40" s="21"/>
      <c r="T40" s="26" t="s">
        <v>112</v>
      </c>
    </row>
    <row r="41" s="2" customFormat="1" ht="39" customHeight="1" spans="1:20">
      <c r="A41" s="10">
        <v>38</v>
      </c>
      <c r="B41" s="11" t="s">
        <v>70</v>
      </c>
      <c r="C41" s="12" t="s">
        <v>23</v>
      </c>
      <c r="D41" s="12" t="s">
        <v>113</v>
      </c>
      <c r="E41" s="12">
        <v>0.66</v>
      </c>
      <c r="F41" s="15"/>
      <c r="G41" s="16"/>
      <c r="H41" s="16"/>
      <c r="I41" s="16"/>
      <c r="J41" s="22"/>
      <c r="K41" s="22"/>
      <c r="L41" s="15"/>
      <c r="M41" s="23"/>
      <c r="N41" s="21"/>
      <c r="O41" s="21"/>
      <c r="P41" s="21"/>
      <c r="Q41" s="24">
        <f t="shared" si="2"/>
        <v>0</v>
      </c>
      <c r="R41" s="24">
        <f t="shared" si="3"/>
        <v>0</v>
      </c>
      <c r="S41" s="21"/>
      <c r="T41" s="12" t="s">
        <v>114</v>
      </c>
    </row>
    <row r="42" s="2" customFormat="1" ht="39" customHeight="1" spans="1:20">
      <c r="A42" s="10">
        <v>39</v>
      </c>
      <c r="B42" s="11" t="s">
        <v>70</v>
      </c>
      <c r="C42" s="12" t="s">
        <v>23</v>
      </c>
      <c r="D42" s="12" t="s">
        <v>115</v>
      </c>
      <c r="E42" s="12">
        <v>0.66</v>
      </c>
      <c r="F42" s="15"/>
      <c r="G42" s="16"/>
      <c r="H42" s="16"/>
      <c r="I42" s="16"/>
      <c r="J42" s="22"/>
      <c r="K42" s="22"/>
      <c r="L42" s="15"/>
      <c r="M42" s="23"/>
      <c r="N42" s="21"/>
      <c r="O42" s="21"/>
      <c r="P42" s="21"/>
      <c r="Q42" s="24">
        <f t="shared" si="2"/>
        <v>0</v>
      </c>
      <c r="R42" s="24">
        <f t="shared" si="3"/>
        <v>0</v>
      </c>
      <c r="S42" s="21"/>
      <c r="T42" s="12" t="s">
        <v>116</v>
      </c>
    </row>
    <row r="43" s="2" customFormat="1" ht="39" customHeight="1" spans="1:20">
      <c r="A43" s="10">
        <v>40</v>
      </c>
      <c r="B43" s="11" t="s">
        <v>70</v>
      </c>
      <c r="C43" s="12" t="s">
        <v>23</v>
      </c>
      <c r="D43" s="12" t="s">
        <v>117</v>
      </c>
      <c r="E43" s="12">
        <v>0.7</v>
      </c>
      <c r="F43" s="15"/>
      <c r="G43" s="16"/>
      <c r="H43" s="16"/>
      <c r="I43" s="16"/>
      <c r="J43" s="22"/>
      <c r="K43" s="22"/>
      <c r="L43" s="15"/>
      <c r="M43" s="23"/>
      <c r="N43" s="21"/>
      <c r="O43" s="21"/>
      <c r="P43" s="21"/>
      <c r="Q43" s="24">
        <f t="shared" si="2"/>
        <v>0</v>
      </c>
      <c r="R43" s="24">
        <f t="shared" si="3"/>
        <v>0</v>
      </c>
      <c r="S43" s="21"/>
      <c r="T43" s="12" t="s">
        <v>118</v>
      </c>
    </row>
    <row r="44" s="2" customFormat="1" ht="39" customHeight="1" spans="1:20">
      <c r="A44" s="10">
        <v>41</v>
      </c>
      <c r="B44" s="11" t="s">
        <v>70</v>
      </c>
      <c r="C44" s="12" t="s">
        <v>23</v>
      </c>
      <c r="D44" s="12" t="s">
        <v>119</v>
      </c>
      <c r="E44" s="12">
        <v>0.8</v>
      </c>
      <c r="F44" s="15"/>
      <c r="G44" s="16"/>
      <c r="H44" s="16"/>
      <c r="I44" s="16"/>
      <c r="J44" s="22"/>
      <c r="K44" s="22"/>
      <c r="L44" s="15"/>
      <c r="M44" s="23"/>
      <c r="N44" s="21"/>
      <c r="O44" s="21"/>
      <c r="P44" s="21"/>
      <c r="Q44" s="24">
        <f t="shared" si="2"/>
        <v>0</v>
      </c>
      <c r="R44" s="24">
        <f t="shared" si="3"/>
        <v>0</v>
      </c>
      <c r="S44" s="21"/>
      <c r="T44" s="12" t="s">
        <v>120</v>
      </c>
    </row>
    <row r="45" s="2" customFormat="1" ht="39" customHeight="1" spans="1:20">
      <c r="A45" s="10">
        <v>42</v>
      </c>
      <c r="B45" s="11" t="s">
        <v>121</v>
      </c>
      <c r="C45" s="12" t="s">
        <v>23</v>
      </c>
      <c r="D45" s="12" t="s">
        <v>122</v>
      </c>
      <c r="E45" s="12">
        <v>1.64</v>
      </c>
      <c r="F45" s="15"/>
      <c r="G45" s="16"/>
      <c r="H45" s="16"/>
      <c r="I45" s="16"/>
      <c r="J45" s="22"/>
      <c r="K45" s="22"/>
      <c r="L45" s="15"/>
      <c r="M45" s="23"/>
      <c r="N45" s="21"/>
      <c r="O45" s="21"/>
      <c r="P45" s="21"/>
      <c r="Q45" s="24">
        <f t="shared" si="2"/>
        <v>0</v>
      </c>
      <c r="R45" s="24">
        <f t="shared" si="3"/>
        <v>0</v>
      </c>
      <c r="S45" s="21"/>
      <c r="T45" s="12" t="s">
        <v>123</v>
      </c>
    </row>
    <row r="46" s="2" customFormat="1" ht="39" customHeight="1" spans="1:20">
      <c r="A46" s="10">
        <v>43</v>
      </c>
      <c r="B46" s="11" t="s">
        <v>121</v>
      </c>
      <c r="C46" s="12" t="s">
        <v>23</v>
      </c>
      <c r="D46" s="12" t="s">
        <v>124</v>
      </c>
      <c r="E46" s="12">
        <v>8.4</v>
      </c>
      <c r="F46" s="15"/>
      <c r="G46" s="16"/>
      <c r="H46" s="16"/>
      <c r="I46" s="16"/>
      <c r="J46" s="22"/>
      <c r="K46" s="22"/>
      <c r="L46" s="15"/>
      <c r="M46" s="23"/>
      <c r="N46" s="21"/>
      <c r="O46" s="21"/>
      <c r="P46" s="21"/>
      <c r="Q46" s="24">
        <f t="shared" si="2"/>
        <v>0</v>
      </c>
      <c r="R46" s="24">
        <f t="shared" si="3"/>
        <v>0</v>
      </c>
      <c r="S46" s="21"/>
      <c r="T46" s="12" t="s">
        <v>125</v>
      </c>
    </row>
    <row r="47" s="2" customFormat="1" ht="39" customHeight="1" spans="1:20">
      <c r="A47" s="10">
        <v>44</v>
      </c>
      <c r="B47" s="11" t="s">
        <v>121</v>
      </c>
      <c r="C47" s="12" t="s">
        <v>23</v>
      </c>
      <c r="D47" s="12" t="s">
        <v>126</v>
      </c>
      <c r="E47" s="12">
        <v>2.29</v>
      </c>
      <c r="F47" s="15"/>
      <c r="G47" s="16"/>
      <c r="H47" s="16"/>
      <c r="I47" s="16"/>
      <c r="J47" s="22"/>
      <c r="K47" s="22"/>
      <c r="L47" s="15"/>
      <c r="M47" s="23"/>
      <c r="N47" s="21"/>
      <c r="O47" s="21"/>
      <c r="P47" s="21"/>
      <c r="Q47" s="24">
        <f t="shared" si="2"/>
        <v>0</v>
      </c>
      <c r="R47" s="24">
        <f t="shared" si="3"/>
        <v>0</v>
      </c>
      <c r="S47" s="21"/>
      <c r="T47" s="12" t="s">
        <v>127</v>
      </c>
    </row>
    <row r="48" s="2" customFormat="1" ht="39" customHeight="1" spans="1:20">
      <c r="A48" s="10">
        <v>45</v>
      </c>
      <c r="B48" s="11" t="s">
        <v>121</v>
      </c>
      <c r="C48" s="12" t="s">
        <v>23</v>
      </c>
      <c r="D48" s="12" t="s">
        <v>128</v>
      </c>
      <c r="E48" s="12">
        <v>2.52</v>
      </c>
      <c r="F48" s="15"/>
      <c r="G48" s="16"/>
      <c r="H48" s="16"/>
      <c r="I48" s="16"/>
      <c r="J48" s="22"/>
      <c r="K48" s="22"/>
      <c r="L48" s="15"/>
      <c r="M48" s="23"/>
      <c r="N48" s="21"/>
      <c r="O48" s="21"/>
      <c r="P48" s="21"/>
      <c r="Q48" s="24">
        <f t="shared" si="2"/>
        <v>0</v>
      </c>
      <c r="R48" s="24">
        <f t="shared" si="3"/>
        <v>0</v>
      </c>
      <c r="S48" s="21"/>
      <c r="T48" s="12" t="s">
        <v>129</v>
      </c>
    </row>
    <row r="49" s="2" customFormat="1" ht="39" customHeight="1" spans="1:20">
      <c r="A49" s="10">
        <v>46</v>
      </c>
      <c r="B49" s="11" t="s">
        <v>121</v>
      </c>
      <c r="C49" s="12" t="s">
        <v>23</v>
      </c>
      <c r="D49" s="12" t="s">
        <v>130</v>
      </c>
      <c r="E49" s="12">
        <v>0.9</v>
      </c>
      <c r="F49" s="15"/>
      <c r="G49" s="16"/>
      <c r="H49" s="16"/>
      <c r="I49" s="16"/>
      <c r="J49" s="22"/>
      <c r="K49" s="22"/>
      <c r="L49" s="15"/>
      <c r="M49" s="23"/>
      <c r="N49" s="21"/>
      <c r="O49" s="21"/>
      <c r="P49" s="21"/>
      <c r="Q49" s="24">
        <f t="shared" si="2"/>
        <v>0</v>
      </c>
      <c r="R49" s="24">
        <f t="shared" si="3"/>
        <v>0</v>
      </c>
      <c r="S49" s="21"/>
      <c r="T49" s="12" t="s">
        <v>131</v>
      </c>
    </row>
    <row r="50" s="2" customFormat="1" ht="39" customHeight="1" spans="1:20">
      <c r="A50" s="10">
        <v>47</v>
      </c>
      <c r="B50" s="11" t="s">
        <v>121</v>
      </c>
      <c r="C50" s="12" t="s">
        <v>23</v>
      </c>
      <c r="D50" s="12" t="s">
        <v>132</v>
      </c>
      <c r="E50" s="12">
        <v>4.58</v>
      </c>
      <c r="F50" s="15"/>
      <c r="G50" s="16"/>
      <c r="H50" s="16"/>
      <c r="I50" s="16"/>
      <c r="J50" s="22"/>
      <c r="K50" s="22"/>
      <c r="L50" s="15"/>
      <c r="M50" s="23"/>
      <c r="N50" s="21"/>
      <c r="O50" s="21"/>
      <c r="P50" s="21"/>
      <c r="Q50" s="24">
        <f t="shared" si="2"/>
        <v>0</v>
      </c>
      <c r="R50" s="24">
        <f t="shared" si="3"/>
        <v>0</v>
      </c>
      <c r="S50" s="21"/>
      <c r="T50" s="12" t="s">
        <v>133</v>
      </c>
    </row>
    <row r="51" s="2" customFormat="1" ht="39" customHeight="1" spans="1:20">
      <c r="A51" s="10">
        <v>48</v>
      </c>
      <c r="B51" s="11" t="s">
        <v>121</v>
      </c>
      <c r="C51" s="12" t="s">
        <v>23</v>
      </c>
      <c r="D51" s="12" t="s">
        <v>134</v>
      </c>
      <c r="E51" s="12">
        <v>41.98</v>
      </c>
      <c r="F51" s="15"/>
      <c r="G51" s="16"/>
      <c r="H51" s="16"/>
      <c r="I51" s="16"/>
      <c r="J51" s="22"/>
      <c r="K51" s="22"/>
      <c r="L51" s="15"/>
      <c r="M51" s="23"/>
      <c r="N51" s="21"/>
      <c r="O51" s="21"/>
      <c r="P51" s="21"/>
      <c r="Q51" s="24">
        <f t="shared" si="2"/>
        <v>0</v>
      </c>
      <c r="R51" s="24">
        <f t="shared" si="3"/>
        <v>0</v>
      </c>
      <c r="S51" s="21"/>
      <c r="T51" s="26" t="s">
        <v>135</v>
      </c>
    </row>
    <row r="52" s="2" customFormat="1" ht="39" customHeight="1" spans="1:20">
      <c r="A52" s="10">
        <v>49</v>
      </c>
      <c r="B52" s="11" t="s">
        <v>121</v>
      </c>
      <c r="C52" s="12" t="s">
        <v>23</v>
      </c>
      <c r="D52" s="12" t="s">
        <v>134</v>
      </c>
      <c r="E52" s="12">
        <v>50.38</v>
      </c>
      <c r="F52" s="15"/>
      <c r="G52" s="16"/>
      <c r="H52" s="16"/>
      <c r="I52" s="16"/>
      <c r="J52" s="22"/>
      <c r="K52" s="22"/>
      <c r="L52" s="15"/>
      <c r="M52" s="23"/>
      <c r="N52" s="21"/>
      <c r="O52" s="21"/>
      <c r="P52" s="21"/>
      <c r="Q52" s="24">
        <f t="shared" si="2"/>
        <v>0</v>
      </c>
      <c r="R52" s="24">
        <f t="shared" si="3"/>
        <v>0</v>
      </c>
      <c r="S52" s="21"/>
      <c r="T52" s="26" t="s">
        <v>136</v>
      </c>
    </row>
    <row r="53" s="2" customFormat="1" ht="39" customHeight="1" spans="1:20">
      <c r="A53" s="10">
        <v>50</v>
      </c>
      <c r="B53" s="11" t="s">
        <v>121</v>
      </c>
      <c r="C53" s="12" t="s">
        <v>23</v>
      </c>
      <c r="D53" s="12" t="s">
        <v>134</v>
      </c>
      <c r="E53" s="12">
        <v>8.4</v>
      </c>
      <c r="F53" s="15"/>
      <c r="G53" s="16"/>
      <c r="H53" s="16"/>
      <c r="I53" s="16"/>
      <c r="J53" s="22"/>
      <c r="K53" s="22"/>
      <c r="L53" s="15"/>
      <c r="M53" s="23"/>
      <c r="N53" s="21"/>
      <c r="O53" s="21"/>
      <c r="P53" s="21"/>
      <c r="Q53" s="24">
        <f t="shared" si="2"/>
        <v>0</v>
      </c>
      <c r="R53" s="24">
        <f t="shared" si="3"/>
        <v>0</v>
      </c>
      <c r="S53" s="21"/>
      <c r="T53" s="12" t="s">
        <v>137</v>
      </c>
    </row>
    <row r="54" s="2" customFormat="1" ht="39" customHeight="1" spans="1:20">
      <c r="A54" s="10">
        <v>51</v>
      </c>
      <c r="B54" s="11" t="s">
        <v>121</v>
      </c>
      <c r="C54" s="12" t="s">
        <v>23</v>
      </c>
      <c r="D54" s="12" t="s">
        <v>138</v>
      </c>
      <c r="E54" s="12">
        <v>8.28</v>
      </c>
      <c r="F54" s="15"/>
      <c r="G54" s="16"/>
      <c r="H54" s="16"/>
      <c r="I54" s="16"/>
      <c r="J54" s="22"/>
      <c r="K54" s="22"/>
      <c r="L54" s="15"/>
      <c r="M54" s="23"/>
      <c r="N54" s="21"/>
      <c r="O54" s="21"/>
      <c r="P54" s="21"/>
      <c r="Q54" s="24">
        <f t="shared" si="2"/>
        <v>0</v>
      </c>
      <c r="R54" s="24">
        <f t="shared" si="3"/>
        <v>0</v>
      </c>
      <c r="S54" s="21"/>
      <c r="T54" s="12" t="s">
        <v>139</v>
      </c>
    </row>
    <row r="55" s="2" customFormat="1" ht="39" customHeight="1" spans="1:20">
      <c r="A55" s="10">
        <v>52</v>
      </c>
      <c r="B55" s="11" t="s">
        <v>121</v>
      </c>
      <c r="C55" s="12" t="s">
        <v>23</v>
      </c>
      <c r="D55" s="12" t="s">
        <v>140</v>
      </c>
      <c r="E55" s="12">
        <v>7.02</v>
      </c>
      <c r="F55" s="15"/>
      <c r="G55" s="16"/>
      <c r="H55" s="16"/>
      <c r="I55" s="16"/>
      <c r="J55" s="22"/>
      <c r="K55" s="22"/>
      <c r="L55" s="15"/>
      <c r="M55" s="23"/>
      <c r="N55" s="21"/>
      <c r="O55" s="21"/>
      <c r="P55" s="21"/>
      <c r="Q55" s="24">
        <f t="shared" si="2"/>
        <v>0</v>
      </c>
      <c r="R55" s="24">
        <f t="shared" si="3"/>
        <v>0</v>
      </c>
      <c r="S55" s="21"/>
      <c r="T55" s="12" t="s">
        <v>141</v>
      </c>
    </row>
    <row r="56" s="2" customFormat="1" ht="39" customHeight="1" spans="1:20">
      <c r="A56" s="10">
        <v>53</v>
      </c>
      <c r="B56" s="11" t="s">
        <v>70</v>
      </c>
      <c r="C56" s="12" t="s">
        <v>23</v>
      </c>
      <c r="D56" s="12" t="s">
        <v>142</v>
      </c>
      <c r="E56" s="12">
        <v>1.37</v>
      </c>
      <c r="F56" s="15"/>
      <c r="G56" s="16"/>
      <c r="H56" s="16"/>
      <c r="I56" s="16"/>
      <c r="J56" s="22"/>
      <c r="K56" s="22"/>
      <c r="L56" s="15"/>
      <c r="M56" s="23"/>
      <c r="N56" s="21"/>
      <c r="O56" s="21"/>
      <c r="P56" s="21"/>
      <c r="Q56" s="24">
        <f t="shared" si="2"/>
        <v>0</v>
      </c>
      <c r="R56" s="24">
        <f t="shared" si="3"/>
        <v>0</v>
      </c>
      <c r="S56" s="21"/>
      <c r="T56" s="12" t="s">
        <v>143</v>
      </c>
    </row>
    <row r="57" s="2" customFormat="1" ht="39" customHeight="1" spans="1:20">
      <c r="A57" s="10">
        <v>54</v>
      </c>
      <c r="B57" s="11" t="s">
        <v>70</v>
      </c>
      <c r="C57" s="12" t="s">
        <v>23</v>
      </c>
      <c r="D57" s="12" t="s">
        <v>144</v>
      </c>
      <c r="E57" s="12">
        <v>1.28</v>
      </c>
      <c r="F57" s="15"/>
      <c r="G57" s="16"/>
      <c r="H57" s="16"/>
      <c r="I57" s="16"/>
      <c r="J57" s="22"/>
      <c r="K57" s="22"/>
      <c r="L57" s="15"/>
      <c r="M57" s="23"/>
      <c r="N57" s="21"/>
      <c r="O57" s="21"/>
      <c r="P57" s="21"/>
      <c r="Q57" s="24">
        <f t="shared" si="2"/>
        <v>0</v>
      </c>
      <c r="R57" s="24">
        <f t="shared" si="3"/>
        <v>0</v>
      </c>
      <c r="S57" s="21"/>
      <c r="T57" s="12" t="s">
        <v>145</v>
      </c>
    </row>
    <row r="58" s="2" customFormat="1" ht="39" customHeight="1" spans="1:20">
      <c r="A58" s="10">
        <v>55</v>
      </c>
      <c r="B58" s="11" t="s">
        <v>70</v>
      </c>
      <c r="C58" s="12" t="s">
        <v>23</v>
      </c>
      <c r="D58" s="12" t="s">
        <v>146</v>
      </c>
      <c r="E58" s="12">
        <v>3.9</v>
      </c>
      <c r="F58" s="15"/>
      <c r="G58" s="16"/>
      <c r="H58" s="16"/>
      <c r="I58" s="16"/>
      <c r="J58" s="22"/>
      <c r="K58" s="22"/>
      <c r="L58" s="15"/>
      <c r="M58" s="23"/>
      <c r="N58" s="21"/>
      <c r="O58" s="21"/>
      <c r="P58" s="21"/>
      <c r="Q58" s="24">
        <f t="shared" si="2"/>
        <v>0</v>
      </c>
      <c r="R58" s="24">
        <f t="shared" si="3"/>
        <v>0</v>
      </c>
      <c r="S58" s="21"/>
      <c r="T58" s="12" t="s">
        <v>147</v>
      </c>
    </row>
    <row r="59" s="2" customFormat="1" ht="39" customHeight="1" spans="1:20">
      <c r="A59" s="10">
        <v>56</v>
      </c>
      <c r="B59" s="11" t="s">
        <v>70</v>
      </c>
      <c r="C59" s="12" t="s">
        <v>23</v>
      </c>
      <c r="D59" s="12" t="s">
        <v>148</v>
      </c>
      <c r="E59" s="12">
        <v>4.06</v>
      </c>
      <c r="F59" s="15"/>
      <c r="G59" s="16"/>
      <c r="H59" s="16"/>
      <c r="I59" s="16"/>
      <c r="J59" s="22"/>
      <c r="K59" s="22"/>
      <c r="L59" s="15"/>
      <c r="M59" s="23"/>
      <c r="N59" s="21"/>
      <c r="O59" s="21"/>
      <c r="P59" s="21"/>
      <c r="Q59" s="24">
        <f t="shared" si="2"/>
        <v>0</v>
      </c>
      <c r="R59" s="24">
        <f t="shared" si="3"/>
        <v>0</v>
      </c>
      <c r="S59" s="21"/>
      <c r="T59" s="12" t="s">
        <v>149</v>
      </c>
    </row>
    <row r="60" s="2" customFormat="1" ht="39" customHeight="1" spans="1:20">
      <c r="A60" s="10">
        <v>57</v>
      </c>
      <c r="B60" s="11" t="s">
        <v>70</v>
      </c>
      <c r="C60" s="12" t="s">
        <v>23</v>
      </c>
      <c r="D60" s="12" t="s">
        <v>150</v>
      </c>
      <c r="E60" s="12">
        <v>1.39</v>
      </c>
      <c r="F60" s="15"/>
      <c r="G60" s="16"/>
      <c r="H60" s="16"/>
      <c r="I60" s="16"/>
      <c r="J60" s="22"/>
      <c r="K60" s="22"/>
      <c r="L60" s="15"/>
      <c r="M60" s="23"/>
      <c r="N60" s="21"/>
      <c r="O60" s="21"/>
      <c r="P60" s="21"/>
      <c r="Q60" s="24">
        <f t="shared" si="2"/>
        <v>0</v>
      </c>
      <c r="R60" s="24">
        <f t="shared" si="3"/>
        <v>0</v>
      </c>
      <c r="S60" s="21"/>
      <c r="T60" s="12" t="s">
        <v>151</v>
      </c>
    </row>
    <row r="61" s="2" customFormat="1" ht="39" customHeight="1" spans="1:20">
      <c r="A61" s="10">
        <v>58</v>
      </c>
      <c r="B61" s="11" t="s">
        <v>70</v>
      </c>
      <c r="C61" s="12" t="s">
        <v>23</v>
      </c>
      <c r="D61" s="12" t="s">
        <v>152</v>
      </c>
      <c r="E61" s="12">
        <v>1.15</v>
      </c>
      <c r="F61" s="15"/>
      <c r="G61" s="16"/>
      <c r="H61" s="16"/>
      <c r="I61" s="16"/>
      <c r="J61" s="22"/>
      <c r="K61" s="22"/>
      <c r="L61" s="15"/>
      <c r="M61" s="23"/>
      <c r="N61" s="21"/>
      <c r="O61" s="21"/>
      <c r="P61" s="21"/>
      <c r="Q61" s="24">
        <f t="shared" si="2"/>
        <v>0</v>
      </c>
      <c r="R61" s="24">
        <f t="shared" si="3"/>
        <v>0</v>
      </c>
      <c r="S61" s="21"/>
      <c r="T61" s="12" t="s">
        <v>153</v>
      </c>
    </row>
    <row r="62" s="2" customFormat="1" ht="39" customHeight="1" spans="1:20">
      <c r="A62" s="10">
        <v>59</v>
      </c>
      <c r="B62" s="11" t="s">
        <v>70</v>
      </c>
      <c r="C62" s="12" t="s">
        <v>23</v>
      </c>
      <c r="D62" s="12" t="s">
        <v>154</v>
      </c>
      <c r="E62" s="12">
        <v>1.72</v>
      </c>
      <c r="F62" s="15"/>
      <c r="G62" s="16"/>
      <c r="H62" s="16"/>
      <c r="I62" s="16"/>
      <c r="J62" s="22"/>
      <c r="K62" s="22"/>
      <c r="L62" s="15"/>
      <c r="M62" s="23"/>
      <c r="N62" s="21"/>
      <c r="O62" s="21"/>
      <c r="P62" s="21"/>
      <c r="Q62" s="24">
        <f t="shared" si="2"/>
        <v>0</v>
      </c>
      <c r="R62" s="24">
        <f t="shared" si="3"/>
        <v>0</v>
      </c>
      <c r="S62" s="21"/>
      <c r="T62" s="12" t="s">
        <v>155</v>
      </c>
    </row>
    <row r="63" s="2" customFormat="1" ht="39" customHeight="1" spans="1:20">
      <c r="A63" s="10">
        <v>60</v>
      </c>
      <c r="B63" s="11" t="s">
        <v>70</v>
      </c>
      <c r="C63" s="12" t="s">
        <v>23</v>
      </c>
      <c r="D63" s="12" t="s">
        <v>156</v>
      </c>
      <c r="E63" s="12">
        <v>1.01</v>
      </c>
      <c r="F63" s="15"/>
      <c r="G63" s="16"/>
      <c r="H63" s="16"/>
      <c r="I63" s="16"/>
      <c r="J63" s="22"/>
      <c r="K63" s="22"/>
      <c r="L63" s="15"/>
      <c r="M63" s="23"/>
      <c r="N63" s="21"/>
      <c r="O63" s="21"/>
      <c r="P63" s="21"/>
      <c r="Q63" s="24">
        <f t="shared" si="2"/>
        <v>0</v>
      </c>
      <c r="R63" s="24">
        <f t="shared" si="3"/>
        <v>0</v>
      </c>
      <c r="S63" s="21"/>
      <c r="T63" s="12" t="s">
        <v>157</v>
      </c>
    </row>
    <row r="64" s="2" customFormat="1" ht="39" customHeight="1" spans="1:20">
      <c r="A64" s="10">
        <v>61</v>
      </c>
      <c r="B64" s="11" t="s">
        <v>70</v>
      </c>
      <c r="C64" s="12" t="s">
        <v>23</v>
      </c>
      <c r="D64" s="12" t="s">
        <v>158</v>
      </c>
      <c r="E64" s="12">
        <v>1.49</v>
      </c>
      <c r="F64" s="15"/>
      <c r="G64" s="16"/>
      <c r="H64" s="16"/>
      <c r="I64" s="16"/>
      <c r="J64" s="22"/>
      <c r="K64" s="22"/>
      <c r="L64" s="15"/>
      <c r="M64" s="23"/>
      <c r="N64" s="21"/>
      <c r="O64" s="21"/>
      <c r="P64" s="21"/>
      <c r="Q64" s="24">
        <f t="shared" si="2"/>
        <v>0</v>
      </c>
      <c r="R64" s="24">
        <f t="shared" si="3"/>
        <v>0</v>
      </c>
      <c r="S64" s="21"/>
      <c r="T64" s="12" t="s">
        <v>159</v>
      </c>
    </row>
    <row r="65" s="2" customFormat="1" ht="39" customHeight="1" spans="1:20">
      <c r="A65" s="10">
        <v>62</v>
      </c>
      <c r="B65" s="11" t="s">
        <v>70</v>
      </c>
      <c r="C65" s="12" t="s">
        <v>23</v>
      </c>
      <c r="D65" s="12" t="s">
        <v>142</v>
      </c>
      <c r="E65" s="12">
        <v>1.37</v>
      </c>
      <c r="F65" s="15"/>
      <c r="G65" s="16"/>
      <c r="H65" s="16"/>
      <c r="I65" s="16"/>
      <c r="J65" s="22"/>
      <c r="K65" s="22"/>
      <c r="L65" s="15"/>
      <c r="M65" s="23"/>
      <c r="N65" s="21"/>
      <c r="O65" s="21"/>
      <c r="P65" s="21"/>
      <c r="Q65" s="24">
        <f t="shared" si="2"/>
        <v>0</v>
      </c>
      <c r="R65" s="24">
        <f t="shared" si="3"/>
        <v>0</v>
      </c>
      <c r="S65" s="21"/>
      <c r="T65" s="12" t="s">
        <v>160</v>
      </c>
    </row>
    <row r="66" s="2" customFormat="1" ht="39" customHeight="1" spans="1:20">
      <c r="A66" s="10">
        <v>63</v>
      </c>
      <c r="B66" s="11" t="s">
        <v>70</v>
      </c>
      <c r="C66" s="12" t="s">
        <v>23</v>
      </c>
      <c r="D66" s="12" t="s">
        <v>161</v>
      </c>
      <c r="E66" s="12">
        <v>1.13</v>
      </c>
      <c r="F66" s="15"/>
      <c r="G66" s="16"/>
      <c r="H66" s="16"/>
      <c r="I66" s="16"/>
      <c r="J66" s="22"/>
      <c r="K66" s="22"/>
      <c r="L66" s="15"/>
      <c r="M66" s="23"/>
      <c r="N66" s="21"/>
      <c r="O66" s="21"/>
      <c r="P66" s="21"/>
      <c r="Q66" s="24">
        <f t="shared" si="2"/>
        <v>0</v>
      </c>
      <c r="R66" s="24">
        <f t="shared" si="3"/>
        <v>0</v>
      </c>
      <c r="S66" s="21"/>
      <c r="T66" s="26" t="s">
        <v>162</v>
      </c>
    </row>
    <row r="67" s="2" customFormat="1" ht="39" customHeight="1" spans="1:20">
      <c r="A67" s="10">
        <v>64</v>
      </c>
      <c r="B67" s="11" t="s">
        <v>70</v>
      </c>
      <c r="C67" s="12" t="s">
        <v>23</v>
      </c>
      <c r="D67" s="12" t="s">
        <v>163</v>
      </c>
      <c r="E67" s="12">
        <v>3.4</v>
      </c>
      <c r="F67" s="15"/>
      <c r="G67" s="16"/>
      <c r="H67" s="16"/>
      <c r="I67" s="16"/>
      <c r="J67" s="22"/>
      <c r="K67" s="22"/>
      <c r="L67" s="15"/>
      <c r="M67" s="23"/>
      <c r="N67" s="21"/>
      <c r="O67" s="21"/>
      <c r="P67" s="21"/>
      <c r="Q67" s="24">
        <f t="shared" si="2"/>
        <v>0</v>
      </c>
      <c r="R67" s="24">
        <f t="shared" si="3"/>
        <v>0</v>
      </c>
      <c r="S67" s="21"/>
      <c r="T67" s="12" t="s">
        <v>164</v>
      </c>
    </row>
    <row r="68" s="2" customFormat="1" ht="39" customHeight="1" spans="1:20">
      <c r="A68" s="10">
        <v>65</v>
      </c>
      <c r="B68" s="11" t="s">
        <v>70</v>
      </c>
      <c r="C68" s="12" t="s">
        <v>23</v>
      </c>
      <c r="D68" s="12" t="s">
        <v>165</v>
      </c>
      <c r="E68" s="12">
        <v>1.68</v>
      </c>
      <c r="F68" s="15"/>
      <c r="G68" s="16"/>
      <c r="H68" s="16"/>
      <c r="I68" s="16"/>
      <c r="J68" s="22"/>
      <c r="K68" s="22"/>
      <c r="L68" s="15"/>
      <c r="M68" s="23"/>
      <c r="N68" s="21"/>
      <c r="O68" s="21"/>
      <c r="P68" s="21"/>
      <c r="Q68" s="24">
        <f t="shared" si="2"/>
        <v>0</v>
      </c>
      <c r="R68" s="24">
        <f t="shared" si="3"/>
        <v>0</v>
      </c>
      <c r="S68" s="21"/>
      <c r="T68" s="12" t="s">
        <v>166</v>
      </c>
    </row>
    <row r="69" s="2" customFormat="1" ht="39" customHeight="1" spans="1:20">
      <c r="A69" s="10">
        <v>66</v>
      </c>
      <c r="B69" s="11" t="s">
        <v>121</v>
      </c>
      <c r="C69" s="12" t="s">
        <v>23</v>
      </c>
      <c r="D69" s="12" t="s">
        <v>167</v>
      </c>
      <c r="E69" s="12">
        <v>3.01</v>
      </c>
      <c r="F69" s="15"/>
      <c r="G69" s="16"/>
      <c r="H69" s="16"/>
      <c r="I69" s="16"/>
      <c r="J69" s="22"/>
      <c r="K69" s="22"/>
      <c r="L69" s="15"/>
      <c r="M69" s="23"/>
      <c r="N69" s="21"/>
      <c r="O69" s="21"/>
      <c r="P69" s="21"/>
      <c r="Q69" s="24">
        <f t="shared" si="2"/>
        <v>0</v>
      </c>
      <c r="R69" s="24">
        <f t="shared" si="3"/>
        <v>0</v>
      </c>
      <c r="S69" s="21"/>
      <c r="T69" s="12" t="s">
        <v>168</v>
      </c>
    </row>
    <row r="70" s="2" customFormat="1" ht="39" customHeight="1" spans="1:20">
      <c r="A70" s="10">
        <v>67</v>
      </c>
      <c r="B70" s="11" t="s">
        <v>121</v>
      </c>
      <c r="C70" s="12" t="s">
        <v>23</v>
      </c>
      <c r="D70" s="12" t="s">
        <v>169</v>
      </c>
      <c r="E70" s="12">
        <v>2.24</v>
      </c>
      <c r="F70" s="15"/>
      <c r="G70" s="16"/>
      <c r="H70" s="16"/>
      <c r="I70" s="16"/>
      <c r="J70" s="22"/>
      <c r="K70" s="22"/>
      <c r="L70" s="15"/>
      <c r="M70" s="23"/>
      <c r="N70" s="21"/>
      <c r="O70" s="21"/>
      <c r="P70" s="21"/>
      <c r="Q70" s="24">
        <f t="shared" si="2"/>
        <v>0</v>
      </c>
      <c r="R70" s="24">
        <f t="shared" si="3"/>
        <v>0</v>
      </c>
      <c r="S70" s="21"/>
      <c r="T70" s="12" t="s">
        <v>170</v>
      </c>
    </row>
    <row r="71" s="2" customFormat="1" ht="39" customHeight="1" spans="1:20">
      <c r="A71" s="10">
        <v>68</v>
      </c>
      <c r="B71" s="11" t="s">
        <v>70</v>
      </c>
      <c r="C71" s="12" t="s">
        <v>23</v>
      </c>
      <c r="D71" s="12" t="s">
        <v>68</v>
      </c>
      <c r="E71" s="12">
        <v>0.85</v>
      </c>
      <c r="F71" s="15"/>
      <c r="G71" s="16"/>
      <c r="H71" s="16"/>
      <c r="I71" s="16"/>
      <c r="J71" s="22"/>
      <c r="K71" s="22"/>
      <c r="L71" s="15"/>
      <c r="M71" s="23"/>
      <c r="N71" s="21"/>
      <c r="O71" s="21"/>
      <c r="P71" s="21"/>
      <c r="Q71" s="24">
        <f t="shared" si="2"/>
        <v>0</v>
      </c>
      <c r="R71" s="24">
        <f t="shared" si="3"/>
        <v>0</v>
      </c>
      <c r="S71" s="21"/>
      <c r="T71" s="25"/>
    </row>
    <row r="72" s="2" customFormat="1" ht="39" customHeight="1" spans="1:20">
      <c r="A72" s="10">
        <v>69</v>
      </c>
      <c r="B72" s="11" t="s">
        <v>70</v>
      </c>
      <c r="C72" s="12" t="s">
        <v>43</v>
      </c>
      <c r="D72" s="12" t="s">
        <v>171</v>
      </c>
      <c r="E72" s="12">
        <v>0.75</v>
      </c>
      <c r="F72" s="15"/>
      <c r="G72" s="16"/>
      <c r="H72" s="16"/>
      <c r="I72" s="16"/>
      <c r="J72" s="22"/>
      <c r="K72" s="22"/>
      <c r="L72" s="15"/>
      <c r="M72" s="23"/>
      <c r="N72" s="21"/>
      <c r="O72" s="21"/>
      <c r="P72" s="21"/>
      <c r="Q72" s="24">
        <f t="shared" si="2"/>
        <v>0</v>
      </c>
      <c r="R72" s="24">
        <f t="shared" si="3"/>
        <v>0</v>
      </c>
      <c r="S72" s="21"/>
      <c r="T72" s="25"/>
    </row>
    <row r="73" s="2" customFormat="1" ht="39" customHeight="1" spans="1:20">
      <c r="A73" s="10">
        <v>70</v>
      </c>
      <c r="B73" s="11" t="s">
        <v>70</v>
      </c>
      <c r="C73" s="12" t="s">
        <v>23</v>
      </c>
      <c r="D73" s="12" t="s">
        <v>171</v>
      </c>
      <c r="E73" s="12">
        <v>0.75</v>
      </c>
      <c r="F73" s="15"/>
      <c r="G73" s="16"/>
      <c r="H73" s="16"/>
      <c r="I73" s="16"/>
      <c r="J73" s="22"/>
      <c r="K73" s="22"/>
      <c r="L73" s="15"/>
      <c r="M73" s="23"/>
      <c r="N73" s="21"/>
      <c r="O73" s="21"/>
      <c r="P73" s="21"/>
      <c r="Q73" s="24">
        <f t="shared" si="2"/>
        <v>0</v>
      </c>
      <c r="R73" s="24">
        <f t="shared" si="3"/>
        <v>0</v>
      </c>
      <c r="S73" s="21"/>
      <c r="T73" s="25"/>
    </row>
    <row r="74" s="2" customFormat="1" ht="39" customHeight="1" spans="1:20">
      <c r="A74" s="10">
        <v>71</v>
      </c>
      <c r="B74" s="11" t="s">
        <v>70</v>
      </c>
      <c r="C74" s="12" t="s">
        <v>23</v>
      </c>
      <c r="D74" s="12" t="s">
        <v>172</v>
      </c>
      <c r="E74" s="12">
        <v>6.59</v>
      </c>
      <c r="F74" s="15"/>
      <c r="G74" s="16"/>
      <c r="H74" s="16"/>
      <c r="I74" s="16"/>
      <c r="J74" s="22"/>
      <c r="K74" s="22"/>
      <c r="L74" s="15"/>
      <c r="M74" s="23"/>
      <c r="N74" s="21"/>
      <c r="O74" s="21"/>
      <c r="P74" s="21"/>
      <c r="Q74" s="24">
        <f t="shared" si="2"/>
        <v>0</v>
      </c>
      <c r="R74" s="24">
        <f t="shared" si="3"/>
        <v>0</v>
      </c>
      <c r="S74" s="21"/>
      <c r="T74" s="25"/>
    </row>
    <row r="75" s="2" customFormat="1" ht="39" customHeight="1" spans="1:20">
      <c r="A75" s="10">
        <v>72</v>
      </c>
      <c r="B75" s="11" t="s">
        <v>70</v>
      </c>
      <c r="C75" s="12" t="s">
        <v>23</v>
      </c>
      <c r="D75" s="12" t="s">
        <v>173</v>
      </c>
      <c r="E75" s="12">
        <v>16.96</v>
      </c>
      <c r="F75" s="15"/>
      <c r="G75" s="16"/>
      <c r="H75" s="16"/>
      <c r="I75" s="16"/>
      <c r="J75" s="22"/>
      <c r="K75" s="22"/>
      <c r="L75" s="15"/>
      <c r="M75" s="23"/>
      <c r="N75" s="21"/>
      <c r="O75" s="21"/>
      <c r="P75" s="21"/>
      <c r="Q75" s="24">
        <f t="shared" si="2"/>
        <v>0</v>
      </c>
      <c r="R75" s="24">
        <f t="shared" si="3"/>
        <v>0</v>
      </c>
      <c r="S75" s="21"/>
      <c r="T75" s="25"/>
    </row>
    <row r="76" s="2" customFormat="1" ht="39" customHeight="1" spans="1:20">
      <c r="A76" s="10">
        <v>73</v>
      </c>
      <c r="B76" s="11" t="s">
        <v>121</v>
      </c>
      <c r="C76" s="12" t="s">
        <v>23</v>
      </c>
      <c r="D76" s="12" t="s">
        <v>174</v>
      </c>
      <c r="E76" s="12">
        <v>1.66</v>
      </c>
      <c r="F76" s="15"/>
      <c r="G76" s="16"/>
      <c r="H76" s="16"/>
      <c r="I76" s="16"/>
      <c r="J76" s="22"/>
      <c r="K76" s="22"/>
      <c r="L76" s="15"/>
      <c r="M76" s="23"/>
      <c r="N76" s="21"/>
      <c r="O76" s="21"/>
      <c r="P76" s="21"/>
      <c r="Q76" s="24">
        <f t="shared" si="2"/>
        <v>0</v>
      </c>
      <c r="R76" s="24">
        <f t="shared" si="3"/>
        <v>0</v>
      </c>
      <c r="S76" s="21"/>
      <c r="T76" s="25"/>
    </row>
    <row r="77" s="2" customFormat="1" ht="39" customHeight="1" spans="1:20">
      <c r="A77" s="10">
        <v>74</v>
      </c>
      <c r="B77" s="11" t="s">
        <v>121</v>
      </c>
      <c r="C77" s="12" t="s">
        <v>23</v>
      </c>
      <c r="D77" s="12" t="s">
        <v>175</v>
      </c>
      <c r="E77" s="12">
        <v>12.43</v>
      </c>
      <c r="F77" s="15"/>
      <c r="G77" s="16"/>
      <c r="H77" s="16"/>
      <c r="I77" s="16"/>
      <c r="J77" s="22"/>
      <c r="K77" s="22"/>
      <c r="L77" s="15"/>
      <c r="M77" s="23"/>
      <c r="N77" s="21"/>
      <c r="O77" s="21"/>
      <c r="P77" s="21"/>
      <c r="Q77" s="24">
        <f t="shared" si="2"/>
        <v>0</v>
      </c>
      <c r="R77" s="24">
        <f t="shared" si="3"/>
        <v>0</v>
      </c>
      <c r="S77" s="21"/>
      <c r="T77" s="25"/>
    </row>
    <row r="78" s="2" customFormat="1" ht="39" customHeight="1" spans="1:20">
      <c r="A78" s="10">
        <v>75</v>
      </c>
      <c r="B78" s="11" t="s">
        <v>121</v>
      </c>
      <c r="C78" s="12" t="s">
        <v>23</v>
      </c>
      <c r="D78" s="12" t="s">
        <v>176</v>
      </c>
      <c r="E78" s="12">
        <v>5.4</v>
      </c>
      <c r="F78" s="15"/>
      <c r="G78" s="16"/>
      <c r="H78" s="16"/>
      <c r="I78" s="16"/>
      <c r="J78" s="22"/>
      <c r="K78" s="22"/>
      <c r="L78" s="15"/>
      <c r="M78" s="23"/>
      <c r="N78" s="21"/>
      <c r="O78" s="21"/>
      <c r="P78" s="21"/>
      <c r="Q78" s="24">
        <f t="shared" si="2"/>
        <v>0</v>
      </c>
      <c r="R78" s="24">
        <f t="shared" si="3"/>
        <v>0</v>
      </c>
      <c r="S78" s="21"/>
      <c r="T78" s="25"/>
    </row>
    <row r="79" s="2" customFormat="1" ht="39" customHeight="1" spans="1:20">
      <c r="A79" s="10">
        <v>76</v>
      </c>
      <c r="B79" s="11" t="s">
        <v>121</v>
      </c>
      <c r="C79" s="12" t="s">
        <v>23</v>
      </c>
      <c r="D79" s="12" t="s">
        <v>177</v>
      </c>
      <c r="E79" s="12">
        <v>1.21</v>
      </c>
      <c r="F79" s="15"/>
      <c r="G79" s="16"/>
      <c r="H79" s="16"/>
      <c r="I79" s="16"/>
      <c r="J79" s="22"/>
      <c r="K79" s="22"/>
      <c r="L79" s="15"/>
      <c r="M79" s="23"/>
      <c r="N79" s="21"/>
      <c r="O79" s="21"/>
      <c r="P79" s="21"/>
      <c r="Q79" s="24">
        <f t="shared" si="2"/>
        <v>0</v>
      </c>
      <c r="R79" s="24">
        <f t="shared" si="3"/>
        <v>0</v>
      </c>
      <c r="S79" s="21"/>
      <c r="T79" s="25"/>
    </row>
    <row r="80" s="2" customFormat="1" ht="39" customHeight="1" spans="1:20">
      <c r="A80" s="10">
        <v>77</v>
      </c>
      <c r="B80" s="11" t="s">
        <v>121</v>
      </c>
      <c r="C80" s="12" t="s">
        <v>23</v>
      </c>
      <c r="D80" s="12" t="s">
        <v>178</v>
      </c>
      <c r="E80" s="12">
        <v>0.41</v>
      </c>
      <c r="F80" s="27"/>
      <c r="G80" s="28"/>
      <c r="H80" s="28"/>
      <c r="I80" s="28"/>
      <c r="J80" s="40"/>
      <c r="K80" s="40"/>
      <c r="L80" s="27"/>
      <c r="M80" s="41"/>
      <c r="N80" s="21"/>
      <c r="O80" s="21"/>
      <c r="P80" s="21"/>
      <c r="Q80" s="24">
        <f t="shared" si="2"/>
        <v>0</v>
      </c>
      <c r="R80" s="24">
        <f t="shared" si="3"/>
        <v>0</v>
      </c>
      <c r="S80" s="21"/>
      <c r="T80" s="25"/>
    </row>
    <row r="81" s="2" customFormat="1" ht="39" customHeight="1" spans="1:20">
      <c r="A81" s="29" t="s">
        <v>179</v>
      </c>
      <c r="B81" s="30"/>
      <c r="C81" s="31"/>
      <c r="D81" s="32"/>
      <c r="E81" s="21">
        <f>SUM(E4:E80)</f>
        <v>305.65</v>
      </c>
      <c r="F81" s="33"/>
      <c r="G81" s="34"/>
      <c r="H81" s="35"/>
      <c r="I81" s="42"/>
      <c r="J81" s="34"/>
      <c r="K81" s="34"/>
      <c r="L81" s="34"/>
      <c r="M81" s="34"/>
      <c r="N81" s="21"/>
      <c r="O81" s="21"/>
      <c r="P81" s="21"/>
      <c r="Q81" s="21"/>
      <c r="R81" s="44">
        <f>SUM(R4:R80)</f>
        <v>0</v>
      </c>
      <c r="S81" s="21"/>
      <c r="T81" s="45" t="s">
        <v>180</v>
      </c>
    </row>
    <row r="82" ht="18" customHeight="1" spans="1:20">
      <c r="A82" s="36" t="s">
        <v>181</v>
      </c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46"/>
    </row>
    <row r="83" ht="18" customHeight="1" spans="1:20">
      <c r="A83" s="37" t="s">
        <v>182</v>
      </c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</row>
    <row r="84" ht="18" customHeight="1" spans="1:20">
      <c r="A84" s="36" t="s">
        <v>183</v>
      </c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</row>
    <row r="85" ht="18" customHeight="1" spans="1:20">
      <c r="A85" s="37" t="s">
        <v>184</v>
      </c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6"/>
      <c r="S85" s="36"/>
      <c r="T85" s="36"/>
    </row>
    <row r="86" ht="18" customHeight="1" spans="1:20">
      <c r="A86" s="37" t="s">
        <v>185</v>
      </c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</row>
    <row r="87" ht="18" customHeight="1" spans="1:20">
      <c r="A87" s="37" t="s">
        <v>186</v>
      </c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</row>
    <row r="88" s="3" customFormat="1" ht="18" customHeight="1" spans="1:20">
      <c r="A88" s="38" t="s">
        <v>187</v>
      </c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</row>
    <row r="89" s="4" customFormat="1" ht="21.95" customHeight="1" spans="1:20">
      <c r="A89" s="39" t="s">
        <v>188</v>
      </c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39"/>
    </row>
    <row r="90" ht="22.5" customHeight="1" spans="1:20">
      <c r="A90" s="37" t="s">
        <v>189</v>
      </c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</row>
    <row r="98" spans="11:13">
      <c r="K98" s="43"/>
      <c r="L98" s="43"/>
      <c r="M98" s="43"/>
    </row>
  </sheetData>
  <protectedRanges>
    <protectedRange sqref="M4" name="区域1_9_1_1_1_1"/>
  </protectedRanges>
  <mergeCells count="19">
    <mergeCell ref="A1:T1"/>
    <mergeCell ref="A2:T2"/>
    <mergeCell ref="A82:N82"/>
    <mergeCell ref="A83:T83"/>
    <mergeCell ref="A84:T84"/>
    <mergeCell ref="A85:N85"/>
    <mergeCell ref="A86:T86"/>
    <mergeCell ref="A87:T87"/>
    <mergeCell ref="A88:T88"/>
    <mergeCell ref="A89:T89"/>
    <mergeCell ref="A90:T90"/>
    <mergeCell ref="F4:F80"/>
    <mergeCell ref="G4:G80"/>
    <mergeCell ref="H4:H80"/>
    <mergeCell ref="I4:I80"/>
    <mergeCell ref="J4:J80"/>
    <mergeCell ref="K4:K80"/>
    <mergeCell ref="L4:L80"/>
    <mergeCell ref="M4:M80"/>
  </mergeCells>
  <pageMargins left="0.751388888888889" right="0.751388888888889" top="0.747916666666667" bottom="0.472222222222222" header="0.5" footer="0.5"/>
  <pageSetup paperSize="9" scale="37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_9_1_1_1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物资集团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王先生</cp:lastModifiedBy>
  <dcterms:created xsi:type="dcterms:W3CDTF">2019-11-22T06:31:00Z</dcterms:created>
  <dcterms:modified xsi:type="dcterms:W3CDTF">2026-11-05T04:42:58Z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8F083EC1DD73463592E8B4647E1C20A5_13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